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 tabRatio="500"/>
  </bookViews>
  <sheets>
    <sheet name="BASIC" sheetId="1" r:id="rId1"/>
    <sheet name="PREMIUM" sheetId="3" state="hidden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/>
  <c r="L9" s="1"/>
  <c r="M9" s="1"/>
  <c r="I10"/>
  <c r="L10" s="1"/>
  <c r="M10" s="1"/>
  <c r="I11"/>
  <c r="J12"/>
  <c r="I12"/>
  <c r="I13"/>
  <c r="J14"/>
  <c r="I14"/>
  <c r="I15"/>
  <c r="L15" s="1"/>
  <c r="M15" s="1"/>
  <c r="I16"/>
  <c r="L16" s="1"/>
  <c r="M16" s="1"/>
  <c r="I17"/>
  <c r="L17" s="1"/>
  <c r="M17" s="1"/>
  <c r="I18"/>
  <c r="L18" s="1"/>
  <c r="M18" s="1"/>
  <c r="I19"/>
  <c r="L19" s="1"/>
  <c r="M19" s="1"/>
  <c r="I20"/>
  <c r="L20" s="1"/>
  <c r="M20" s="1"/>
  <c r="J21"/>
  <c r="I21"/>
  <c r="I22"/>
  <c r="J23"/>
  <c r="I23"/>
  <c r="J24"/>
  <c r="I24"/>
  <c r="I25"/>
  <c r="L25" s="1"/>
  <c r="M25" s="1"/>
  <c r="I26"/>
  <c r="J27"/>
  <c r="I27"/>
  <c r="I28"/>
  <c r="L28" s="1"/>
  <c r="M28" s="1"/>
  <c r="I29"/>
  <c r="L29" s="1"/>
  <c r="M29" s="1"/>
  <c r="I30"/>
  <c r="J31"/>
  <c r="I31"/>
  <c r="J32"/>
  <c r="I32"/>
  <c r="I33"/>
  <c r="L33" s="1"/>
  <c r="M33" s="1"/>
  <c r="I34"/>
  <c r="L34" s="1"/>
  <c r="M34" s="1"/>
  <c r="I35"/>
  <c r="J36"/>
  <c r="I36"/>
  <c r="I37"/>
  <c r="L37" s="1"/>
  <c r="M37" s="1"/>
  <c r="I38"/>
  <c r="L38" s="1"/>
  <c r="M38" s="1"/>
  <c r="I39"/>
  <c r="L39" s="1"/>
  <c r="M39" s="1"/>
  <c r="I40"/>
  <c r="L40" s="1"/>
  <c r="M40" s="1"/>
  <c r="I41"/>
  <c r="J42"/>
  <c r="I42"/>
  <c r="I43"/>
  <c r="L43" s="1"/>
  <c r="M43" s="1"/>
  <c r="I44"/>
  <c r="L44" s="1"/>
  <c r="M44" s="1"/>
  <c r="L11" l="1"/>
  <c r="M11" s="1"/>
  <c r="L12"/>
  <c r="M12" s="1"/>
  <c r="L13"/>
  <c r="M13" s="1"/>
  <c r="L14"/>
  <c r="M14" s="1"/>
  <c r="L21"/>
  <c r="M21" s="1"/>
  <c r="L22"/>
  <c r="M22" s="1"/>
  <c r="L23"/>
  <c r="M23" s="1"/>
  <c r="L24"/>
  <c r="M24" s="1"/>
  <c r="L26"/>
  <c r="M26" s="1"/>
  <c r="L27"/>
  <c r="M27" s="1"/>
  <c r="L30"/>
  <c r="M30" s="1"/>
  <c r="L31"/>
  <c r="M31" s="1"/>
  <c r="L32"/>
  <c r="M32" s="1"/>
  <c r="L35"/>
  <c r="M35" s="1"/>
  <c r="L36"/>
  <c r="M36" s="1"/>
  <c r="L41"/>
  <c r="M41" s="1"/>
  <c r="L42"/>
  <c r="M42" s="1"/>
  <c r="I45"/>
  <c r="L45" s="1"/>
  <c r="M45" s="1"/>
  <c r="I46"/>
  <c r="L46" s="1"/>
  <c r="M46" s="1"/>
  <c r="I47"/>
  <c r="L47" s="1"/>
  <c r="M47" s="1"/>
  <c r="I48" l="1"/>
  <c r="L48" s="1"/>
  <c r="M48" s="1"/>
  <c r="K49" l="1"/>
  <c r="J49"/>
  <c r="I49"/>
  <c r="I50"/>
  <c r="L50" s="1"/>
  <c r="M50" s="1"/>
  <c r="I51"/>
  <c r="L51" s="1"/>
  <c r="M51" s="1"/>
  <c r="L49" l="1"/>
  <c r="M49" s="1"/>
  <c r="I52"/>
  <c r="K53"/>
  <c r="J53"/>
  <c r="I53"/>
  <c r="K54"/>
  <c r="J54"/>
  <c r="I54"/>
  <c r="J55"/>
  <c r="I55"/>
  <c r="L52" l="1"/>
  <c r="M52" s="1"/>
  <c r="L53"/>
  <c r="M53" s="1"/>
  <c r="L54"/>
  <c r="M54" s="1"/>
  <c r="L55"/>
  <c r="M55" s="1"/>
  <c r="I56"/>
  <c r="L56" s="1"/>
  <c r="M56" s="1"/>
  <c r="I57" l="1"/>
  <c r="L57" s="1"/>
  <c r="M57" s="1"/>
  <c r="I58"/>
  <c r="L58" l="1"/>
  <c r="M58" s="1"/>
  <c r="J59"/>
  <c r="I59"/>
  <c r="I60"/>
  <c r="L59" l="1"/>
  <c r="M59" s="1"/>
  <c r="L60"/>
  <c r="M60" s="1"/>
  <c r="J61"/>
  <c r="I61"/>
  <c r="L61" l="1"/>
  <c r="M61" s="1"/>
  <c r="I62"/>
  <c r="L62" l="1"/>
  <c r="M62" s="1"/>
  <c r="K63"/>
  <c r="J63"/>
  <c r="I63"/>
  <c r="L63" s="1"/>
  <c r="M63" s="1"/>
  <c r="I64"/>
  <c r="J65"/>
  <c r="I65"/>
  <c r="L64" l="1"/>
  <c r="M64" s="1"/>
  <c r="L65"/>
  <c r="M65" s="1"/>
  <c r="I66"/>
  <c r="L66" s="1"/>
  <c r="M66" s="1"/>
  <c r="I67" l="1"/>
  <c r="L67" l="1"/>
  <c r="M67" s="1"/>
  <c r="J68"/>
  <c r="I68"/>
  <c r="L68" l="1"/>
  <c r="M68" s="1"/>
  <c r="I69"/>
  <c r="L69" s="1"/>
  <c r="M69" s="1"/>
  <c r="I70" l="1"/>
  <c r="L70" s="1"/>
  <c r="M70" s="1"/>
  <c r="J71" l="1"/>
  <c r="I71"/>
  <c r="L71" l="1"/>
  <c r="M71" s="1"/>
  <c r="I72"/>
  <c r="L72" s="1"/>
  <c r="M72" s="1"/>
  <c r="I73" l="1"/>
  <c r="L73" s="1"/>
  <c r="M73" s="1"/>
  <c r="I74" l="1"/>
  <c r="L74" s="1"/>
  <c r="M74" s="1"/>
  <c r="I75"/>
  <c r="L75" l="1"/>
  <c r="M75" s="1"/>
  <c r="J76"/>
  <c r="I76"/>
  <c r="I77"/>
  <c r="L77" s="1"/>
  <c r="M77" s="1"/>
  <c r="I78"/>
  <c r="K79"/>
  <c r="J79"/>
  <c r="I79"/>
  <c r="I80"/>
  <c r="K81"/>
  <c r="J81"/>
  <c r="I81"/>
  <c r="J82"/>
  <c r="I82"/>
  <c r="J83"/>
  <c r="I83"/>
  <c r="J84"/>
  <c r="I84"/>
  <c r="K85"/>
  <c r="J85"/>
  <c r="I85"/>
  <c r="I86"/>
  <c r="K87"/>
  <c r="J87"/>
  <c r="I87"/>
  <c r="J88"/>
  <c r="I88"/>
  <c r="J89"/>
  <c r="I89"/>
  <c r="J90"/>
  <c r="I90"/>
  <c r="I91"/>
  <c r="L91" s="1"/>
  <c r="M91" s="1"/>
  <c r="I92"/>
  <c r="L92" s="1"/>
  <c r="M92" s="1"/>
  <c r="I93"/>
  <c r="L93" s="1"/>
  <c r="M93" s="1"/>
  <c r="J94"/>
  <c r="I94"/>
  <c r="I95"/>
  <c r="L95" s="1"/>
  <c r="M95" s="1"/>
  <c r="J96"/>
  <c r="I96"/>
  <c r="J97"/>
  <c r="I97"/>
  <c r="I98"/>
  <c r="L98" s="1"/>
  <c r="M98" s="1"/>
  <c r="J99"/>
  <c r="I99"/>
  <c r="J100"/>
  <c r="I100"/>
  <c r="I101"/>
  <c r="L101" s="1"/>
  <c r="M101" s="1"/>
  <c r="I102"/>
  <c r="L102" s="1"/>
  <c r="M102" s="1"/>
  <c r="K103"/>
  <c r="J103"/>
  <c r="I103"/>
  <c r="I104"/>
  <c r="L104" s="1"/>
  <c r="M104" s="1"/>
  <c r="I105"/>
  <c r="K106"/>
  <c r="J106"/>
  <c r="I106"/>
  <c r="I107"/>
  <c r="L107" s="1"/>
  <c r="M107" s="1"/>
  <c r="I108"/>
  <c r="L108" s="1"/>
  <c r="M108" s="1"/>
  <c r="I109"/>
  <c r="L109" s="1"/>
  <c r="M109" s="1"/>
  <c r="I110"/>
  <c r="L110" s="1"/>
  <c r="M110" s="1"/>
  <c r="I111"/>
  <c r="L111" s="1"/>
  <c r="M111" s="1"/>
  <c r="J112"/>
  <c r="I112"/>
  <c r="K113"/>
  <c r="J113"/>
  <c r="I113"/>
  <c r="K114"/>
  <c r="J114"/>
  <c r="I114"/>
  <c r="H9" i="3"/>
  <c r="J9" s="1"/>
  <c r="K9" s="1"/>
  <c r="I115" i="1"/>
  <c r="K116"/>
  <c r="J116"/>
  <c r="I116"/>
  <c r="I10" i="3"/>
  <c r="H10"/>
  <c r="H11"/>
  <c r="J11" s="1"/>
  <c r="K11" s="1"/>
  <c r="H12"/>
  <c r="I117" i="1"/>
  <c r="L117" s="1"/>
  <c r="M117" s="1"/>
  <c r="I118"/>
  <c r="L118" s="1"/>
  <c r="M118" s="1"/>
  <c r="I119"/>
  <c r="I13" i="3"/>
  <c r="H13"/>
  <c r="J120" i="1"/>
  <c r="I120"/>
  <c r="H14" i="3"/>
  <c r="J14" s="1"/>
  <c r="K14" s="1"/>
  <c r="I121" i="1"/>
  <c r="L121" s="1"/>
  <c r="M121" s="1"/>
  <c r="J122"/>
  <c r="I122"/>
  <c r="J123"/>
  <c r="I123"/>
  <c r="C124"/>
  <c r="I124" s="1"/>
  <c r="C125"/>
  <c r="I125" s="1"/>
  <c r="L125" s="1"/>
  <c r="M125" s="1"/>
  <c r="C126"/>
  <c r="J126" s="1"/>
  <c r="C127"/>
  <c r="J127" s="1"/>
  <c r="C128"/>
  <c r="I128" s="1"/>
  <c r="C129"/>
  <c r="I129" s="1"/>
  <c r="C130"/>
  <c r="J130" s="1"/>
  <c r="C131"/>
  <c r="I131" s="1"/>
  <c r="C132"/>
  <c r="J132" s="1"/>
  <c r="C133"/>
  <c r="I133" s="1"/>
  <c r="L133" s="1"/>
  <c r="M133" s="1"/>
  <c r="C134"/>
  <c r="I134" s="1"/>
  <c r="L134" s="1"/>
  <c r="M134" s="1"/>
  <c r="H15" i="3"/>
  <c r="J15" s="1"/>
  <c r="K15" s="1"/>
  <c r="C135" i="1"/>
  <c r="I135" s="1"/>
  <c r="L135" s="1"/>
  <c r="M135" s="1"/>
  <c r="C136"/>
  <c r="I136" s="1"/>
  <c r="C137"/>
  <c r="I137" s="1"/>
  <c r="H16" i="3"/>
  <c r="J16" s="1"/>
  <c r="K16" s="1"/>
  <c r="C138" i="1"/>
  <c r="J138" s="1"/>
  <c r="H17" i="3"/>
  <c r="J17" s="1"/>
  <c r="K17" s="1"/>
  <c r="C139" i="1"/>
  <c r="I139" s="1"/>
  <c r="L139" s="1"/>
  <c r="M139" s="1"/>
  <c r="H18" i="3"/>
  <c r="J18" s="1"/>
  <c r="K18" s="1"/>
  <c r="C140" i="1"/>
  <c r="I140" s="1"/>
  <c r="L140" s="1"/>
  <c r="M140" s="1"/>
  <c r="C142"/>
  <c r="I142" s="1"/>
  <c r="L142" s="1"/>
  <c r="M142" s="1"/>
  <c r="C141"/>
  <c r="I141" s="1"/>
  <c r="L141" s="1"/>
  <c r="M141" s="1"/>
  <c r="I19" i="3"/>
  <c r="H19"/>
  <c r="C143" i="1"/>
  <c r="J143" s="1"/>
  <c r="I20" i="3"/>
  <c r="H20"/>
  <c r="C144" i="1"/>
  <c r="I144" s="1"/>
  <c r="C145"/>
  <c r="J145" s="1"/>
  <c r="C146"/>
  <c r="I146" s="1"/>
  <c r="H21" i="3"/>
  <c r="J21" s="1"/>
  <c r="K21" s="1"/>
  <c r="C147" i="1"/>
  <c r="I147" s="1"/>
  <c r="C148"/>
  <c r="I148" s="1"/>
  <c r="C149"/>
  <c r="I149" s="1"/>
  <c r="C150"/>
  <c r="I150" s="1"/>
  <c r="H22" i="3"/>
  <c r="J22" s="1"/>
  <c r="K22" s="1"/>
  <c r="C151" i="1"/>
  <c r="I151" s="1"/>
  <c r="L151" s="1"/>
  <c r="M151" s="1"/>
  <c r="C152"/>
  <c r="J152" s="1"/>
  <c r="H23" i="3"/>
  <c r="J23" s="1"/>
  <c r="K23" s="1"/>
  <c r="H24"/>
  <c r="J24" s="1"/>
  <c r="K24" s="1"/>
  <c r="C25"/>
  <c r="I25" s="1"/>
  <c r="C26"/>
  <c r="H26" s="1"/>
  <c r="J26" s="1"/>
  <c r="K26" s="1"/>
  <c r="C27"/>
  <c r="H27" s="1"/>
  <c r="J27" s="1"/>
  <c r="K27" s="1"/>
  <c r="C28"/>
  <c r="I28" s="1"/>
  <c r="C29"/>
  <c r="H29" s="1"/>
  <c r="J29" s="1"/>
  <c r="K29" s="1"/>
  <c r="C30"/>
  <c r="H30" s="1"/>
  <c r="J30" s="1"/>
  <c r="K30" s="1"/>
  <c r="C31"/>
  <c r="H31" s="1"/>
  <c r="J31" s="1"/>
  <c r="K31" s="1"/>
  <c r="C32"/>
  <c r="H32" s="1"/>
  <c r="J32" s="1"/>
  <c r="K32" s="1"/>
  <c r="C33"/>
  <c r="H33" s="1"/>
  <c r="J33" s="1"/>
  <c r="K33" s="1"/>
  <c r="C34"/>
  <c r="H34" s="1"/>
  <c r="J34" s="1"/>
  <c r="K34" s="1"/>
  <c r="C35"/>
  <c r="H35" s="1"/>
  <c r="J35" s="1"/>
  <c r="K35" s="1"/>
  <c r="C36"/>
  <c r="H36" s="1"/>
  <c r="J36" s="1"/>
  <c r="K36" s="1"/>
  <c r="C37"/>
  <c r="H37" s="1"/>
  <c r="J37" s="1"/>
  <c r="K37" s="1"/>
  <c r="C38"/>
  <c r="H38" s="1"/>
  <c r="J38" s="1"/>
  <c r="K38" s="1"/>
  <c r="C39"/>
  <c r="H39" s="1"/>
  <c r="J39" s="1"/>
  <c r="K39" s="1"/>
  <c r="C40"/>
  <c r="H40" s="1"/>
  <c r="L342"/>
  <c r="L76" i="1" l="1"/>
  <c r="M76" s="1"/>
  <c r="I126"/>
  <c r="L99"/>
  <c r="M99" s="1"/>
  <c r="L78"/>
  <c r="M78" s="1"/>
  <c r="L79"/>
  <c r="M79" s="1"/>
  <c r="L80"/>
  <c r="M80" s="1"/>
  <c r="L81"/>
  <c r="M81" s="1"/>
  <c r="L82"/>
  <c r="M82" s="1"/>
  <c r="L83"/>
  <c r="M83" s="1"/>
  <c r="L85"/>
  <c r="M85" s="1"/>
  <c r="I132"/>
  <c r="K126"/>
  <c r="L100"/>
  <c r="M100" s="1"/>
  <c r="L84"/>
  <c r="M84" s="1"/>
  <c r="L86"/>
  <c r="M86" s="1"/>
  <c r="L87"/>
  <c r="M87" s="1"/>
  <c r="L88"/>
  <c r="M88" s="1"/>
  <c r="L89"/>
  <c r="M89" s="1"/>
  <c r="L90"/>
  <c r="M90" s="1"/>
  <c r="L94"/>
  <c r="M94" s="1"/>
  <c r="L96"/>
  <c r="M96" s="1"/>
  <c r="L97"/>
  <c r="M97" s="1"/>
  <c r="L103"/>
  <c r="M103" s="1"/>
  <c r="L105"/>
  <c r="M105" s="1"/>
  <c r="L106"/>
  <c r="M106" s="1"/>
  <c r="L112"/>
  <c r="M112" s="1"/>
  <c r="L113"/>
  <c r="M113" s="1"/>
  <c r="L114"/>
  <c r="M114" s="1"/>
  <c r="L115"/>
  <c r="M115" s="1"/>
  <c r="L116"/>
  <c r="M116" s="1"/>
  <c r="J10" i="3"/>
  <c r="K10" s="1"/>
  <c r="J12"/>
  <c r="K12" s="1"/>
  <c r="L119" i="1"/>
  <c r="M119" s="1"/>
  <c r="J13" i="3"/>
  <c r="K13" s="1"/>
  <c r="L120" i="1"/>
  <c r="M120" s="1"/>
  <c r="J144"/>
  <c r="L144" s="1"/>
  <c r="M144" s="1"/>
  <c r="K131"/>
  <c r="J124"/>
  <c r="L122"/>
  <c r="M122" s="1"/>
  <c r="J129"/>
  <c r="L129" s="1"/>
  <c r="M129" s="1"/>
  <c r="I127"/>
  <c r="L127" s="1"/>
  <c r="M127" s="1"/>
  <c r="I138"/>
  <c r="L138" s="1"/>
  <c r="M138" s="1"/>
  <c r="K128"/>
  <c r="I130"/>
  <c r="L123"/>
  <c r="M123" s="1"/>
  <c r="L124"/>
  <c r="M124" s="1"/>
  <c r="J128"/>
  <c r="K130"/>
  <c r="J136"/>
  <c r="L136" s="1"/>
  <c r="M136" s="1"/>
  <c r="J131"/>
  <c r="L132"/>
  <c r="M132" s="1"/>
  <c r="J19" i="3"/>
  <c r="K19" s="1"/>
  <c r="L137" i="1"/>
  <c r="M137" s="1"/>
  <c r="J150"/>
  <c r="L150" s="1"/>
  <c r="M150" s="1"/>
  <c r="K147"/>
  <c r="I40" i="3"/>
  <c r="I145" i="1"/>
  <c r="L145" s="1"/>
  <c r="M145" s="1"/>
  <c r="I143"/>
  <c r="K143"/>
  <c r="I152"/>
  <c r="J148"/>
  <c r="L148" s="1"/>
  <c r="M148" s="1"/>
  <c r="J20" i="3"/>
  <c r="K20" s="1"/>
  <c r="L146" i="1"/>
  <c r="M146" s="1"/>
  <c r="J147"/>
  <c r="J149"/>
  <c r="L149" s="1"/>
  <c r="M149" s="1"/>
  <c r="K152"/>
  <c r="J40" i="3"/>
  <c r="K40" s="1"/>
  <c r="H25"/>
  <c r="J25" s="1"/>
  <c r="K25" s="1"/>
  <c r="H28"/>
  <c r="J28" s="1"/>
  <c r="K28" s="1"/>
  <c r="C153" i="1"/>
  <c r="I153" s="1"/>
  <c r="L153" s="1"/>
  <c r="M153" s="1"/>
  <c r="C154"/>
  <c r="I154" s="1"/>
  <c r="L154" s="1"/>
  <c r="M154" s="1"/>
  <c r="C155"/>
  <c r="I155" s="1"/>
  <c r="C156"/>
  <c r="I156" s="1"/>
  <c r="L156" s="1"/>
  <c r="M156" s="1"/>
  <c r="C158"/>
  <c r="I158" s="1"/>
  <c r="C157"/>
  <c r="I157" s="1"/>
  <c r="C159"/>
  <c r="I159" s="1"/>
  <c r="C161"/>
  <c r="I161" s="1"/>
  <c r="L161" s="1"/>
  <c r="M161" s="1"/>
  <c r="C160"/>
  <c r="I160" s="1"/>
  <c r="L160" s="1"/>
  <c r="M160" s="1"/>
  <c r="C162"/>
  <c r="I162" s="1"/>
  <c r="L162" s="1"/>
  <c r="M162" s="1"/>
  <c r="C163"/>
  <c r="I163" s="1"/>
  <c r="L163" s="1"/>
  <c r="M163" s="1"/>
  <c r="C164"/>
  <c r="I164" s="1"/>
  <c r="C165"/>
  <c r="J165" s="1"/>
  <c r="C166"/>
  <c r="I166" s="1"/>
  <c r="C167"/>
  <c r="I167" s="1"/>
  <c r="C168"/>
  <c r="I168" s="1"/>
  <c r="C169"/>
  <c r="I169" s="1"/>
  <c r="C170"/>
  <c r="I170" s="1"/>
  <c r="L170" s="1"/>
  <c r="M170" s="1"/>
  <c r="C172"/>
  <c r="I172" s="1"/>
  <c r="C171"/>
  <c r="I171" s="1"/>
  <c r="C173"/>
  <c r="J173" s="1"/>
  <c r="C175"/>
  <c r="I175" s="1"/>
  <c r="L175" s="1"/>
  <c r="M175" s="1"/>
  <c r="I174"/>
  <c r="L174" s="1"/>
  <c r="M174" s="1"/>
  <c r="C176"/>
  <c r="I176" s="1"/>
  <c r="L176" s="1"/>
  <c r="M176" s="1"/>
  <c r="C178"/>
  <c r="I178" s="1"/>
  <c r="L178" s="1"/>
  <c r="M178" s="1"/>
  <c r="C177"/>
  <c r="I177" s="1"/>
  <c r="L177" s="1"/>
  <c r="M177" s="1"/>
  <c r="C179"/>
  <c r="I179" s="1"/>
  <c r="L179" s="1"/>
  <c r="M179" s="1"/>
  <c r="C180"/>
  <c r="I180" s="1"/>
  <c r="L180" s="1"/>
  <c r="M180" s="1"/>
  <c r="C181"/>
  <c r="I181" s="1"/>
  <c r="C182"/>
  <c r="I182" s="1"/>
  <c r="L182" s="1"/>
  <c r="M182" s="1"/>
  <c r="C183"/>
  <c r="I183" s="1"/>
  <c r="C184"/>
  <c r="I184" s="1"/>
  <c r="C185"/>
  <c r="I185" s="1"/>
  <c r="C186"/>
  <c r="J186" s="1"/>
  <c r="C187"/>
  <c r="I187" s="1"/>
  <c r="L187" s="1"/>
  <c r="M187" s="1"/>
  <c r="C188"/>
  <c r="I188" s="1"/>
  <c r="L188" s="1"/>
  <c r="M188" s="1"/>
  <c r="C189"/>
  <c r="I189" s="1"/>
  <c r="L189" s="1"/>
  <c r="M189" s="1"/>
  <c r="C190"/>
  <c r="I190" s="1"/>
  <c r="C191"/>
  <c r="I191" s="1"/>
  <c r="L191" s="1"/>
  <c r="M191" s="1"/>
  <c r="C192"/>
  <c r="I192" s="1"/>
  <c r="L192" s="1"/>
  <c r="M192" s="1"/>
  <c r="C193"/>
  <c r="I193" s="1"/>
  <c r="L193" s="1"/>
  <c r="M193" s="1"/>
  <c r="C194"/>
  <c r="I194" s="1"/>
  <c r="L194" s="1"/>
  <c r="M194" s="1"/>
  <c r="C195"/>
  <c r="I195" s="1"/>
  <c r="C196"/>
  <c r="I196" s="1"/>
  <c r="C197"/>
  <c r="I197" s="1"/>
  <c r="L197" s="1"/>
  <c r="M197" s="1"/>
  <c r="C198"/>
  <c r="I198" s="1"/>
  <c r="C199"/>
  <c r="I199" s="1"/>
  <c r="C201"/>
  <c r="I201" s="1"/>
  <c r="L201" s="1"/>
  <c r="M201" s="1"/>
  <c r="C200"/>
  <c r="I200" s="1"/>
  <c r="C202"/>
  <c r="I202" s="1"/>
  <c r="C203"/>
  <c r="I203" s="1"/>
  <c r="C229"/>
  <c r="I229" s="1"/>
  <c r="L229" s="1"/>
  <c r="M229" s="1"/>
  <c r="C223"/>
  <c r="J223" s="1"/>
  <c r="C222"/>
  <c r="I222" s="1"/>
  <c r="L222" s="1"/>
  <c r="M222" s="1"/>
  <c r="C221"/>
  <c r="I221" s="1"/>
  <c r="L221" s="1"/>
  <c r="M221" s="1"/>
  <c r="C220"/>
  <c r="I220" s="1"/>
  <c r="L220" s="1"/>
  <c r="M220" s="1"/>
  <c r="C219"/>
  <c r="I219" s="1"/>
  <c r="C218"/>
  <c r="J218" s="1"/>
  <c r="C217"/>
  <c r="I217" s="1"/>
  <c r="C216"/>
  <c r="I216" s="1"/>
  <c r="L216" s="1"/>
  <c r="M216" s="1"/>
  <c r="C215"/>
  <c r="I215" s="1"/>
  <c r="L215" s="1"/>
  <c r="M215" s="1"/>
  <c r="C214"/>
  <c r="I214" s="1"/>
  <c r="L214" s="1"/>
  <c r="M214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09"/>
  <c r="I209" s="1"/>
  <c r="C208"/>
  <c r="J208" s="1"/>
  <c r="C206"/>
  <c r="I206" s="1"/>
  <c r="C228"/>
  <c r="J228" s="1"/>
  <c r="C227"/>
  <c r="I227" s="1"/>
  <c r="L227" s="1"/>
  <c r="M227" s="1"/>
  <c r="C226"/>
  <c r="L226" s="1"/>
  <c r="M226" s="1"/>
  <c r="C225"/>
  <c r="C224"/>
  <c r="L224" s="1"/>
  <c r="M224" s="1"/>
  <c r="C207"/>
  <c r="J207" s="1"/>
  <c r="C205"/>
  <c r="I205" s="1"/>
  <c r="I225"/>
  <c r="L225" s="1"/>
  <c r="M225" s="1"/>
  <c r="C204"/>
  <c r="I204" s="1"/>
  <c r="L126" l="1"/>
  <c r="M126" s="1"/>
  <c r="L131"/>
  <c r="M131" s="1"/>
  <c r="L143"/>
  <c r="M143" s="1"/>
  <c r="L130"/>
  <c r="M130" s="1"/>
  <c r="L128"/>
  <c r="M128" s="1"/>
  <c r="L152"/>
  <c r="M152" s="1"/>
  <c r="L147"/>
  <c r="M147" s="1"/>
  <c r="J159"/>
  <c r="J157"/>
  <c r="K155"/>
  <c r="J155"/>
  <c r="L159"/>
  <c r="M159" s="1"/>
  <c r="K157"/>
  <c r="L157" s="1"/>
  <c r="M157" s="1"/>
  <c r="L158"/>
  <c r="M158" s="1"/>
  <c r="J167"/>
  <c r="L167" s="1"/>
  <c r="M167" s="1"/>
  <c r="K165"/>
  <c r="I165"/>
  <c r="L164"/>
  <c r="M164" s="1"/>
  <c r="J166"/>
  <c r="L166" s="1"/>
  <c r="M166" s="1"/>
  <c r="I173"/>
  <c r="L173" s="1"/>
  <c r="M173" s="1"/>
  <c r="L168"/>
  <c r="M168" s="1"/>
  <c r="J169"/>
  <c r="L169" s="1"/>
  <c r="M169" s="1"/>
  <c r="L171"/>
  <c r="M171" s="1"/>
  <c r="L172"/>
  <c r="M172" s="1"/>
  <c r="J181"/>
  <c r="L181" s="1"/>
  <c r="M181" s="1"/>
  <c r="I186"/>
  <c r="J185"/>
  <c r="L185" s="1"/>
  <c r="M185" s="1"/>
  <c r="J184"/>
  <c r="L184" s="1"/>
  <c r="M184" s="1"/>
  <c r="L183"/>
  <c r="M183" s="1"/>
  <c r="K186"/>
  <c r="J190"/>
  <c r="L190" s="1"/>
  <c r="M190" s="1"/>
  <c r="K196"/>
  <c r="J196"/>
  <c r="L195"/>
  <c r="M195" s="1"/>
  <c r="I223"/>
  <c r="L223" s="1"/>
  <c r="M223" s="1"/>
  <c r="J200"/>
  <c r="L200" s="1"/>
  <c r="M200" s="1"/>
  <c r="J219"/>
  <c r="L219" s="1"/>
  <c r="M219" s="1"/>
  <c r="L198"/>
  <c r="M198" s="1"/>
  <c r="I228"/>
  <c r="L228" s="1"/>
  <c r="M228" s="1"/>
  <c r="J199"/>
  <c r="L199" s="1"/>
  <c r="M199" s="1"/>
  <c r="I207"/>
  <c r="L207" s="1"/>
  <c r="M207" s="1"/>
  <c r="I208"/>
  <c r="L208" s="1"/>
  <c r="M208" s="1"/>
  <c r="I218"/>
  <c r="L218" s="1"/>
  <c r="M218" s="1"/>
  <c r="L202"/>
  <c r="M202" s="1"/>
  <c r="L203"/>
  <c r="M203" s="1"/>
  <c r="J206"/>
  <c r="L206" s="1"/>
  <c r="M206" s="1"/>
  <c r="J209"/>
  <c r="L209" s="1"/>
  <c r="M209" s="1"/>
  <c r="J217"/>
  <c r="L217" s="1"/>
  <c r="M217" s="1"/>
  <c r="J204"/>
  <c r="L204" s="1"/>
  <c r="M204" s="1"/>
  <c r="L205"/>
  <c r="M205" s="1"/>
  <c r="N481"/>
  <c r="L155" l="1"/>
  <c r="M155" s="1"/>
  <c r="L165"/>
  <c r="M165" s="1"/>
  <c r="L186"/>
  <c r="M186" s="1"/>
  <c r="L196"/>
  <c r="M196" s="1"/>
</calcChain>
</file>

<file path=xl/sharedStrings.xml><?xml version="1.0" encoding="utf-8"?>
<sst xmlns="http://schemas.openxmlformats.org/spreadsheetml/2006/main" count="538" uniqueCount="22">
  <si>
    <t>WE CALCULATE YOUR RISK AND REWARD AND GIVE YOU MAXIMUM RETURNS</t>
  </si>
  <si>
    <t>TRACK RECORD</t>
  </si>
  <si>
    <t>DATE</t>
  </si>
  <si>
    <t>SCRIPT</t>
  </si>
  <si>
    <t>LOT SIZE</t>
  </si>
  <si>
    <t>RECO</t>
  </si>
  <si>
    <t>RATE</t>
  </si>
  <si>
    <t>BOOKED AT 1</t>
  </si>
  <si>
    <t>BOOKED AT 2</t>
  </si>
  <si>
    <t>BOOKED AT 3</t>
  </si>
  <si>
    <t>AMOUNT(RS.)</t>
  </si>
  <si>
    <t>TOTAL POINTS</t>
  </si>
  <si>
    <t>TOTAL PROFIT OR LOSS IN RS.</t>
  </si>
  <si>
    <t>P-1</t>
  </si>
  <si>
    <t>P-2</t>
  </si>
  <si>
    <t>P-3</t>
  </si>
  <si>
    <t>BUY</t>
  </si>
  <si>
    <t>SELL</t>
  </si>
  <si>
    <t>NIFTY</t>
  </si>
  <si>
    <t>BANKNIFTY</t>
  </si>
  <si>
    <r>
      <t>Paramount Research Services</t>
    </r>
    <r>
      <rPr>
        <b/>
        <sz val="12"/>
        <color rgb="FF000000"/>
        <rFont val="Agency FB"/>
        <family val="2"/>
        <charset val="1"/>
      </rPr>
      <t xml:space="preserve"> </t>
    </r>
  </si>
  <si>
    <t xml:space="preserve"> NIFTY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</si>
</sst>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0.00;[Red]\-0.00"/>
    <numFmt numFmtId="166" formatCode="[$-409]d\-mmm\-yy;@"/>
    <numFmt numFmtId="167" formatCode="0.0;[Red]0.0"/>
    <numFmt numFmtId="168" formatCode="0.00;[Red]0.00"/>
  </numFmts>
  <fonts count="1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gency FB"/>
      <family val="2"/>
      <charset val="1"/>
    </font>
    <font>
      <b/>
      <sz val="12"/>
      <color rgb="FF339966"/>
      <name val="Agency FB"/>
      <family val="2"/>
      <charset val="1"/>
    </font>
    <font>
      <b/>
      <sz val="12"/>
      <color rgb="FF000000"/>
      <name val="Agency FB"/>
      <family val="2"/>
      <charset val="1"/>
    </font>
    <font>
      <b/>
      <sz val="12"/>
      <color rgb="FFFF0000"/>
      <name val="Agency FB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33996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 style="thin">
        <color indexed="64"/>
      </bottom>
      <diagonal/>
    </border>
    <border>
      <left style="thin">
        <color rgb="FFCCCC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164" fontId="0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/>
    </xf>
    <xf numFmtId="2" fontId="0" fillId="2" borderId="6" xfId="1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6" fillId="5" borderId="0" xfId="0" applyFont="1" applyFill="1"/>
    <xf numFmtId="0" fontId="0" fillId="0" borderId="0" xfId="0" applyFont="1" applyBorder="1" applyAlignment="1">
      <alignment horizontal="center"/>
    </xf>
    <xf numFmtId="1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15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5" fontId="9" fillId="5" borderId="3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167" fontId="6" fillId="5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6" fillId="5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68" fontId="6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5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2807559" cy="685419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1669602" cy="640595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FD2032"/>
  <sheetViews>
    <sheetView tabSelected="1" workbookViewId="0">
      <selection activeCell="A8" sqref="A8"/>
    </sheetView>
  </sheetViews>
  <sheetFormatPr defaultRowHeight="15.7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11.42578125" style="2"/>
    <col min="6" max="6" width="17" style="2" customWidth="1"/>
    <col min="7" max="7" width="16.7109375" style="2" customWidth="1"/>
    <col min="8" max="8" width="15.5703125" style="2" customWidth="1"/>
    <col min="9" max="9" width="13.140625" style="2" customWidth="1"/>
    <col min="10" max="10" width="14.140625" style="2" customWidth="1"/>
    <col min="11" max="11" width="11.7109375" style="2" customWidth="1"/>
    <col min="12" max="12" width="14.85546875" style="2" customWidth="1"/>
    <col min="13" max="13" width="12.28515625" style="2" customWidth="1"/>
    <col min="14" max="1024" width="9.140625" style="2" customWidth="1"/>
  </cols>
  <sheetData>
    <row r="1" spans="1:1745 15238:16384" s="63" customFormat="1" ht="15.75" customHeight="1">
      <c r="A1" s="81"/>
      <c r="B1" s="81"/>
      <c r="C1" s="82"/>
      <c r="D1" s="83" t="s">
        <v>20</v>
      </c>
      <c r="E1" s="84"/>
      <c r="F1" s="84"/>
      <c r="G1" s="84"/>
      <c r="H1" s="84"/>
      <c r="I1" s="84"/>
      <c r="J1" s="84"/>
      <c r="K1" s="84"/>
      <c r="L1" s="84"/>
      <c r="M1" s="85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BOB1" s="43"/>
      <c r="BOC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  <c r="XEZ1" s="43"/>
      <c r="XFA1" s="43"/>
      <c r="XFB1" s="43"/>
      <c r="XFC1" s="43"/>
      <c r="XFD1" s="43"/>
    </row>
    <row r="2" spans="1:1745 15238:16384" s="63" customFormat="1" ht="15.75" customHeight="1">
      <c r="A2" s="81"/>
      <c r="B2" s="81"/>
      <c r="C2" s="82"/>
      <c r="D2" s="86"/>
      <c r="E2" s="87"/>
      <c r="F2" s="87"/>
      <c r="G2" s="87"/>
      <c r="H2" s="87"/>
      <c r="I2" s="87"/>
      <c r="J2" s="87"/>
      <c r="K2" s="87"/>
      <c r="L2" s="87"/>
      <c r="M2" s="88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BOB2" s="43"/>
      <c r="BOC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  <c r="XFC2" s="43"/>
      <c r="XFD2" s="43"/>
    </row>
    <row r="3" spans="1:1745 15238:16384" s="63" customFormat="1" ht="15.75" customHeight="1">
      <c r="A3" s="81"/>
      <c r="B3" s="81"/>
      <c r="C3" s="82"/>
      <c r="D3" s="89"/>
      <c r="E3" s="90"/>
      <c r="F3" s="90"/>
      <c r="G3" s="90"/>
      <c r="H3" s="90"/>
      <c r="I3" s="90"/>
      <c r="J3" s="90"/>
      <c r="K3" s="90"/>
      <c r="L3" s="90"/>
      <c r="M3" s="91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BOB3" s="43"/>
      <c r="BOC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  <c r="XFC3" s="43"/>
      <c r="XFD3" s="43"/>
    </row>
    <row r="4" spans="1:1745 15238:16384" s="63" customFormat="1">
      <c r="A4" s="81"/>
      <c r="B4" s="81"/>
      <c r="C4" s="82"/>
      <c r="D4" s="92" t="s">
        <v>0</v>
      </c>
      <c r="E4" s="93"/>
      <c r="F4" s="93"/>
      <c r="G4" s="93"/>
      <c r="H4" s="93"/>
      <c r="I4" s="93"/>
      <c r="J4" s="93"/>
      <c r="K4" s="93"/>
      <c r="L4" s="93"/>
      <c r="M4" s="94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BOB4" s="43"/>
      <c r="BOC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  <c r="WWE4" s="43"/>
      <c r="WWF4" s="43"/>
      <c r="WWG4" s="43"/>
      <c r="WWH4" s="43"/>
      <c r="WWI4" s="43"/>
      <c r="WWJ4" s="43"/>
      <c r="WWK4" s="43"/>
      <c r="WWL4" s="43"/>
      <c r="WWM4" s="43"/>
      <c r="WWN4" s="43"/>
      <c r="WWO4" s="43"/>
      <c r="WWP4" s="43"/>
      <c r="WWQ4" s="43"/>
      <c r="WWR4" s="43"/>
      <c r="WWS4" s="43"/>
      <c r="WWT4" s="43"/>
      <c r="WWU4" s="43"/>
      <c r="WWV4" s="43"/>
      <c r="WWW4" s="43"/>
      <c r="WWX4" s="43"/>
      <c r="WWY4" s="43"/>
      <c r="WWZ4" s="43"/>
      <c r="WXA4" s="43"/>
      <c r="WXB4" s="43"/>
      <c r="WXC4" s="43"/>
      <c r="WXD4" s="43"/>
      <c r="WXE4" s="43"/>
      <c r="WXF4" s="43"/>
      <c r="WXG4" s="43"/>
      <c r="WXH4" s="43"/>
      <c r="WXI4" s="43"/>
      <c r="WXJ4" s="43"/>
      <c r="WXK4" s="43"/>
      <c r="WXL4" s="43"/>
      <c r="WXM4" s="43"/>
      <c r="WXN4" s="43"/>
      <c r="WXO4" s="43"/>
      <c r="WXP4" s="43"/>
      <c r="WXQ4" s="43"/>
      <c r="WXR4" s="43"/>
      <c r="WXS4" s="43"/>
      <c r="WXT4" s="43"/>
      <c r="WXU4" s="43"/>
      <c r="WXV4" s="43"/>
      <c r="WXW4" s="43"/>
      <c r="WXX4" s="43"/>
      <c r="WXY4" s="43"/>
      <c r="WXZ4" s="43"/>
      <c r="WYA4" s="43"/>
      <c r="WYB4" s="43"/>
      <c r="WYC4" s="43"/>
      <c r="WYD4" s="43"/>
      <c r="WYE4" s="43"/>
      <c r="WYF4" s="43"/>
      <c r="WYG4" s="43"/>
      <c r="WYH4" s="43"/>
      <c r="WYI4" s="43"/>
      <c r="WYJ4" s="43"/>
      <c r="WYK4" s="43"/>
      <c r="WYL4" s="43"/>
      <c r="WYM4" s="43"/>
      <c r="WYN4" s="43"/>
      <c r="WYO4" s="43"/>
      <c r="WYP4" s="43"/>
      <c r="WYQ4" s="43"/>
      <c r="WYR4" s="43"/>
      <c r="WYS4" s="43"/>
      <c r="WYT4" s="43"/>
      <c r="WYU4" s="43"/>
      <c r="WYV4" s="43"/>
      <c r="WYW4" s="43"/>
      <c r="WYX4" s="43"/>
      <c r="WYY4" s="43"/>
      <c r="WYZ4" s="43"/>
      <c r="WZA4" s="43"/>
      <c r="WZB4" s="43"/>
      <c r="WZC4" s="43"/>
      <c r="WZD4" s="43"/>
      <c r="WZE4" s="43"/>
      <c r="WZF4" s="43"/>
      <c r="WZG4" s="43"/>
      <c r="WZH4" s="43"/>
      <c r="WZI4" s="43"/>
      <c r="WZJ4" s="43"/>
      <c r="WZK4" s="43"/>
      <c r="WZL4" s="43"/>
      <c r="WZM4" s="43"/>
      <c r="WZN4" s="43"/>
      <c r="WZO4" s="43"/>
      <c r="WZP4" s="43"/>
      <c r="WZQ4" s="43"/>
      <c r="WZR4" s="43"/>
      <c r="WZS4" s="43"/>
      <c r="WZT4" s="43"/>
      <c r="WZU4" s="43"/>
      <c r="WZV4" s="43"/>
      <c r="WZW4" s="43"/>
      <c r="WZX4" s="43"/>
      <c r="WZY4" s="43"/>
      <c r="WZZ4" s="43"/>
      <c r="XAA4" s="43"/>
      <c r="XAB4" s="43"/>
      <c r="XAC4" s="43"/>
      <c r="XAD4" s="43"/>
      <c r="XAE4" s="43"/>
      <c r="XAF4" s="43"/>
      <c r="XAG4" s="43"/>
      <c r="XAH4" s="43"/>
      <c r="XAI4" s="43"/>
      <c r="XAJ4" s="43"/>
      <c r="XAK4" s="43"/>
      <c r="XAL4" s="43"/>
      <c r="XAM4" s="43"/>
      <c r="XAN4" s="43"/>
      <c r="XAO4" s="43"/>
      <c r="XAP4" s="43"/>
      <c r="XAQ4" s="43"/>
      <c r="XAR4" s="43"/>
      <c r="XAS4" s="43"/>
      <c r="XAT4" s="43"/>
      <c r="XAU4" s="43"/>
      <c r="XAV4" s="43"/>
      <c r="XAW4" s="43"/>
      <c r="XAX4" s="43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  <c r="XBP4" s="43"/>
      <c r="XBQ4" s="43"/>
      <c r="XBR4" s="43"/>
      <c r="XBS4" s="43"/>
      <c r="XBT4" s="43"/>
      <c r="XBU4" s="43"/>
      <c r="XBV4" s="43"/>
      <c r="XBW4" s="43"/>
      <c r="XBX4" s="43"/>
      <c r="XBY4" s="43"/>
      <c r="XBZ4" s="43"/>
      <c r="XCA4" s="43"/>
      <c r="XCB4" s="43"/>
      <c r="XCC4" s="43"/>
      <c r="XCD4" s="43"/>
      <c r="XCE4" s="43"/>
      <c r="XCF4" s="43"/>
      <c r="XCG4" s="43"/>
      <c r="XCH4" s="43"/>
      <c r="XCI4" s="43"/>
      <c r="XCJ4" s="43"/>
      <c r="XCK4" s="43"/>
      <c r="XCL4" s="43"/>
      <c r="XCM4" s="43"/>
      <c r="XCN4" s="43"/>
      <c r="XCO4" s="43"/>
      <c r="XCP4" s="43"/>
      <c r="XCQ4" s="43"/>
      <c r="XCR4" s="43"/>
      <c r="XCS4" s="43"/>
      <c r="XCT4" s="43"/>
      <c r="XCU4" s="43"/>
      <c r="XCV4" s="43"/>
      <c r="XCW4" s="43"/>
      <c r="XCX4" s="43"/>
      <c r="XCY4" s="43"/>
      <c r="XCZ4" s="43"/>
      <c r="XDA4" s="43"/>
      <c r="XDB4" s="43"/>
      <c r="XDC4" s="43"/>
      <c r="XDD4" s="43"/>
      <c r="XDE4" s="43"/>
      <c r="XDF4" s="43"/>
      <c r="XDG4" s="43"/>
      <c r="XDH4" s="43"/>
      <c r="XDI4" s="43"/>
      <c r="XDJ4" s="43"/>
      <c r="XDK4" s="43"/>
      <c r="XDL4" s="43"/>
      <c r="XDM4" s="43"/>
      <c r="XDN4" s="43"/>
      <c r="XDO4" s="43"/>
      <c r="XDP4" s="43"/>
      <c r="XDQ4" s="43"/>
      <c r="XDR4" s="43"/>
      <c r="XDS4" s="43"/>
      <c r="XDT4" s="43"/>
      <c r="XDU4" s="43"/>
      <c r="XDV4" s="43"/>
      <c r="XDW4" s="43"/>
      <c r="XDX4" s="43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  <c r="XFC4" s="43"/>
      <c r="XFD4" s="43"/>
    </row>
    <row r="5" spans="1:1745 15238:16384" s="64" customFormat="1">
      <c r="A5" s="81"/>
      <c r="B5" s="81"/>
      <c r="C5" s="82"/>
      <c r="D5" s="92" t="s">
        <v>1</v>
      </c>
      <c r="E5" s="95"/>
      <c r="F5" s="95"/>
      <c r="G5" s="95"/>
      <c r="H5" s="95"/>
      <c r="I5" s="96"/>
      <c r="J5" s="96"/>
      <c r="K5" s="96"/>
      <c r="L5" s="95"/>
      <c r="M5" s="97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  <c r="XFB5" s="43"/>
      <c r="XFC5" s="43"/>
      <c r="XFD5" s="43"/>
    </row>
    <row r="6" spans="1:1745 15238:16384" s="64" customFormat="1" ht="47.25" customHeight="1">
      <c r="A6" s="69" t="s">
        <v>2</v>
      </c>
      <c r="B6" s="69" t="s">
        <v>3</v>
      </c>
      <c r="C6" s="70" t="s">
        <v>4</v>
      </c>
      <c r="D6" s="68" t="s">
        <v>5</v>
      </c>
      <c r="E6" s="69" t="s">
        <v>6</v>
      </c>
      <c r="F6" s="69" t="s">
        <v>7</v>
      </c>
      <c r="G6" s="69" t="s">
        <v>8</v>
      </c>
      <c r="H6" s="72" t="s">
        <v>9</v>
      </c>
      <c r="I6" s="78" t="s">
        <v>10</v>
      </c>
      <c r="J6" s="79"/>
      <c r="K6" s="80"/>
      <c r="L6" s="71" t="s">
        <v>11</v>
      </c>
      <c r="M6" s="66" t="s">
        <v>12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BOB6" s="43"/>
      <c r="BOC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  <c r="XFC6" s="43"/>
      <c r="XFD6" s="43"/>
    </row>
    <row r="7" spans="1:1745 15238:16384" s="65" customFormat="1">
      <c r="A7" s="27"/>
      <c r="B7" s="27"/>
      <c r="C7" s="27"/>
      <c r="D7" s="28"/>
      <c r="E7" s="27"/>
      <c r="F7" s="27"/>
      <c r="G7" s="27"/>
      <c r="H7" s="28"/>
      <c r="I7" s="73" t="s">
        <v>13</v>
      </c>
      <c r="J7" s="73" t="s">
        <v>14</v>
      </c>
      <c r="K7" s="73" t="s">
        <v>15</v>
      </c>
      <c r="L7" s="29"/>
      <c r="M7" s="30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pans="1:1745 15238:16384" s="43" customFormat="1">
      <c r="A8" s="5"/>
      <c r="B8" s="38"/>
      <c r="C8" s="38"/>
      <c r="D8" s="38"/>
      <c r="E8" s="38"/>
      <c r="F8" s="75"/>
      <c r="G8" s="74"/>
      <c r="H8" s="74"/>
      <c r="I8" s="50"/>
      <c r="J8" s="42"/>
      <c r="K8" s="8"/>
      <c r="L8" s="50"/>
      <c r="M8" s="50"/>
    </row>
    <row r="9" spans="1:1745 15238:16384" s="43" customFormat="1">
      <c r="A9" s="5">
        <v>44218</v>
      </c>
      <c r="B9" s="38" t="s">
        <v>18</v>
      </c>
      <c r="C9" s="38">
        <v>375</v>
      </c>
      <c r="D9" s="38" t="s">
        <v>16</v>
      </c>
      <c r="E9" s="75">
        <v>14480</v>
      </c>
      <c r="F9" s="75">
        <v>14430</v>
      </c>
      <c r="G9" s="42">
        <v>0</v>
      </c>
      <c r="H9" s="75">
        <v>0</v>
      </c>
      <c r="I9" s="50">
        <f t="shared" ref="I9" si="0">(IF(D9="SELL",E9-F9,IF(D9="BUY",F9-E9)))*C9</f>
        <v>-18750</v>
      </c>
      <c r="J9" s="42">
        <v>0</v>
      </c>
      <c r="K9" s="42">
        <v>0</v>
      </c>
      <c r="L9" s="50">
        <f t="shared" ref="L9" si="1">(J9+I9+K9)/C9</f>
        <v>-50</v>
      </c>
      <c r="M9" s="50">
        <f t="shared" ref="M9" si="2">L9*C9</f>
        <v>-18750</v>
      </c>
    </row>
    <row r="10" spans="1:1745 15238:16384" s="43" customFormat="1">
      <c r="A10" s="5">
        <v>44183</v>
      </c>
      <c r="B10" s="38" t="s">
        <v>19</v>
      </c>
      <c r="C10" s="38">
        <v>125</v>
      </c>
      <c r="D10" s="38" t="s">
        <v>16</v>
      </c>
      <c r="E10" s="75">
        <v>375</v>
      </c>
      <c r="F10" s="75">
        <v>280</v>
      </c>
      <c r="G10" s="42">
        <v>0</v>
      </c>
      <c r="H10" s="75">
        <v>0</v>
      </c>
      <c r="I10" s="50">
        <f t="shared" ref="I10" si="3">(IF(D10="SELL",E10-F10,IF(D10="BUY",F10-E10)))*C10</f>
        <v>-11875</v>
      </c>
      <c r="J10" s="42">
        <v>0</v>
      </c>
      <c r="K10" s="42">
        <v>0</v>
      </c>
      <c r="L10" s="50">
        <f t="shared" ref="L10" si="4">(J10+I10+K10)/C10</f>
        <v>-95</v>
      </c>
      <c r="M10" s="50">
        <f t="shared" ref="M10" si="5">L10*C10</f>
        <v>-11875</v>
      </c>
    </row>
    <row r="11" spans="1:1745 15238:16384" s="43" customFormat="1">
      <c r="A11" s="5">
        <v>44138</v>
      </c>
      <c r="B11" s="38" t="s">
        <v>18</v>
      </c>
      <c r="C11" s="38">
        <v>375</v>
      </c>
      <c r="D11" s="38" t="s">
        <v>17</v>
      </c>
      <c r="E11" s="75">
        <v>11750</v>
      </c>
      <c r="F11" s="75">
        <v>11800</v>
      </c>
      <c r="G11" s="42">
        <v>0</v>
      </c>
      <c r="H11" s="75">
        <v>0</v>
      </c>
      <c r="I11" s="50">
        <f t="shared" ref="I11" si="6">(IF(D11="SELL",E11-F11,IF(D11="BUY",F11-E11)))*C11</f>
        <v>-18750</v>
      </c>
      <c r="J11" s="42">
        <v>0</v>
      </c>
      <c r="K11" s="42">
        <v>0</v>
      </c>
      <c r="L11" s="50">
        <f t="shared" ref="L11" si="7">(J11+I11+K11)/C11</f>
        <v>-50</v>
      </c>
      <c r="M11" s="50">
        <f t="shared" ref="M11" si="8">L11*C11</f>
        <v>-18750</v>
      </c>
    </row>
    <row r="12" spans="1:1745 15238:16384" s="43" customFormat="1">
      <c r="A12" s="5">
        <v>44133</v>
      </c>
      <c r="B12" s="38" t="s">
        <v>19</v>
      </c>
      <c r="C12" s="38">
        <v>125</v>
      </c>
      <c r="D12" s="38" t="s">
        <v>17</v>
      </c>
      <c r="E12" s="75">
        <v>24330</v>
      </c>
      <c r="F12" s="75">
        <v>24220</v>
      </c>
      <c r="G12" s="42">
        <v>24100</v>
      </c>
      <c r="H12" s="75">
        <v>0</v>
      </c>
      <c r="I12" s="50">
        <f t="shared" ref="I12" si="9">(IF(D12="SELL",E12-F12,IF(D12="BUY",F12-E12)))*C12</f>
        <v>13750</v>
      </c>
      <c r="J12" s="42">
        <f>C12*120</f>
        <v>15000</v>
      </c>
      <c r="K12" s="42">
        <v>0</v>
      </c>
      <c r="L12" s="50">
        <f t="shared" ref="L12" si="10">(J12+I12+K12)/C12</f>
        <v>230</v>
      </c>
      <c r="M12" s="50">
        <f t="shared" ref="M12" si="11">L12*C12</f>
        <v>28750</v>
      </c>
    </row>
    <row r="13" spans="1:1745 15238:16384" s="43" customFormat="1">
      <c r="A13" s="5">
        <v>44131</v>
      </c>
      <c r="B13" s="38" t="s">
        <v>21</v>
      </c>
      <c r="C13" s="38">
        <v>375</v>
      </c>
      <c r="D13" s="38" t="s">
        <v>17</v>
      </c>
      <c r="E13" s="75">
        <v>11815</v>
      </c>
      <c r="F13" s="75">
        <v>11788</v>
      </c>
      <c r="G13" s="42">
        <v>0</v>
      </c>
      <c r="H13" s="75">
        <v>0</v>
      </c>
      <c r="I13" s="50">
        <f t="shared" ref="I13" si="12">(IF(D13="SELL",E13-F13,IF(D13="BUY",F13-E13)))*C13</f>
        <v>10125</v>
      </c>
      <c r="J13" s="42">
        <v>0</v>
      </c>
      <c r="K13" s="42">
        <v>0</v>
      </c>
      <c r="L13" s="50">
        <f t="shared" ref="L13" si="13">(J13+I13+K13)/C13</f>
        <v>27</v>
      </c>
      <c r="M13" s="50">
        <f t="shared" ref="M13" si="14">L13*C13</f>
        <v>10125</v>
      </c>
    </row>
    <row r="14" spans="1:1745 15238:16384" s="43" customFormat="1">
      <c r="A14" s="5">
        <v>44130</v>
      </c>
      <c r="B14" s="38" t="s">
        <v>21</v>
      </c>
      <c r="C14" s="38">
        <v>375</v>
      </c>
      <c r="D14" s="38" t="s">
        <v>17</v>
      </c>
      <c r="E14" s="75">
        <v>11880</v>
      </c>
      <c r="F14" s="75">
        <v>11850</v>
      </c>
      <c r="G14" s="42">
        <v>11810</v>
      </c>
      <c r="H14" s="75">
        <v>0</v>
      </c>
      <c r="I14" s="50">
        <f t="shared" ref="I14" si="15">(IF(D14="SELL",E14-F14,IF(D14="BUY",F14-E14)))*C14</f>
        <v>11250</v>
      </c>
      <c r="J14" s="42">
        <f>C14*30</f>
        <v>11250</v>
      </c>
      <c r="K14" s="42">
        <v>0</v>
      </c>
      <c r="L14" s="50">
        <f t="shared" ref="L14" si="16">(J14+I14+K14)/C14</f>
        <v>60</v>
      </c>
      <c r="M14" s="50">
        <f t="shared" ref="M14" si="17">L14*C14</f>
        <v>22500</v>
      </c>
    </row>
    <row r="15" spans="1:1745 15238:16384" s="43" customFormat="1">
      <c r="A15" s="5">
        <v>44126</v>
      </c>
      <c r="B15" s="38" t="s">
        <v>21</v>
      </c>
      <c r="C15" s="38">
        <v>375</v>
      </c>
      <c r="D15" s="38" t="s">
        <v>16</v>
      </c>
      <c r="E15" s="75">
        <v>11885</v>
      </c>
      <c r="F15" s="75">
        <v>11915</v>
      </c>
      <c r="G15" s="42">
        <v>0</v>
      </c>
      <c r="H15" s="75">
        <v>0</v>
      </c>
      <c r="I15" s="50">
        <f t="shared" ref="I15" si="18">(IF(D15="SELL",E15-F15,IF(D15="BUY",F15-E15)))*C15</f>
        <v>11250</v>
      </c>
      <c r="J15" s="42">
        <v>0</v>
      </c>
      <c r="K15" s="42">
        <v>0</v>
      </c>
      <c r="L15" s="50">
        <f t="shared" ref="L15" si="19">(J15+I15+K15)/C15</f>
        <v>30</v>
      </c>
      <c r="M15" s="50">
        <f t="shared" ref="M15" si="20">L15*C15</f>
        <v>11250</v>
      </c>
    </row>
    <row r="16" spans="1:1745 15238:16384" s="43" customFormat="1">
      <c r="A16" s="5">
        <v>44125</v>
      </c>
      <c r="B16" s="38" t="s">
        <v>21</v>
      </c>
      <c r="C16" s="38">
        <v>375</v>
      </c>
      <c r="D16" s="38" t="s">
        <v>16</v>
      </c>
      <c r="E16" s="75">
        <v>11985</v>
      </c>
      <c r="F16" s="75">
        <v>12015</v>
      </c>
      <c r="G16" s="42">
        <v>0</v>
      </c>
      <c r="H16" s="75">
        <v>0</v>
      </c>
      <c r="I16" s="50">
        <f t="shared" ref="I16" si="21">(IF(D16="SELL",E16-F16,IF(D16="BUY",F16-E16)))*C16</f>
        <v>11250</v>
      </c>
      <c r="J16" s="42">
        <v>0</v>
      </c>
      <c r="K16" s="42">
        <v>0</v>
      </c>
      <c r="L16" s="50">
        <f t="shared" ref="L16" si="22">(J16+I16+K16)/C16</f>
        <v>30</v>
      </c>
      <c r="M16" s="50">
        <f t="shared" ref="M16" si="23">L16*C16</f>
        <v>11250</v>
      </c>
    </row>
    <row r="17" spans="1:13" s="43" customFormat="1">
      <c r="A17" s="5">
        <v>44124</v>
      </c>
      <c r="B17" s="38" t="s">
        <v>21</v>
      </c>
      <c r="C17" s="38">
        <v>375</v>
      </c>
      <c r="D17" s="38" t="s">
        <v>16</v>
      </c>
      <c r="E17" s="75">
        <v>11905</v>
      </c>
      <c r="F17" s="75">
        <v>11906</v>
      </c>
      <c r="G17" s="42">
        <v>0</v>
      </c>
      <c r="H17" s="75">
        <v>0</v>
      </c>
      <c r="I17" s="50">
        <f t="shared" ref="I17" si="24">(IF(D17="SELL",E17-F17,IF(D17="BUY",F17-E17)))*C17</f>
        <v>375</v>
      </c>
      <c r="J17" s="42">
        <v>0</v>
      </c>
      <c r="K17" s="42">
        <v>0</v>
      </c>
      <c r="L17" s="50">
        <f t="shared" ref="L17" si="25">(J17+I17+K17)/C17</f>
        <v>1</v>
      </c>
      <c r="M17" s="50">
        <f t="shared" ref="M17" si="26">L17*C17</f>
        <v>375</v>
      </c>
    </row>
    <row r="18" spans="1:13" s="43" customFormat="1">
      <c r="A18" s="5">
        <v>44123</v>
      </c>
      <c r="B18" s="38" t="s">
        <v>21</v>
      </c>
      <c r="C18" s="38">
        <v>375</v>
      </c>
      <c r="D18" s="38" t="s">
        <v>16</v>
      </c>
      <c r="E18" s="75">
        <v>11850</v>
      </c>
      <c r="F18" s="75">
        <v>11880</v>
      </c>
      <c r="G18" s="42">
        <v>0</v>
      </c>
      <c r="H18" s="75">
        <v>0</v>
      </c>
      <c r="I18" s="50">
        <f t="shared" ref="I18" si="27">(IF(D18="SELL",E18-F18,IF(D18="BUY",F18-E18)))*C18</f>
        <v>11250</v>
      </c>
      <c r="J18" s="42">
        <v>0</v>
      </c>
      <c r="K18" s="42">
        <v>0</v>
      </c>
      <c r="L18" s="50">
        <f t="shared" ref="L18" si="28">(J18+I18+K18)/C18</f>
        <v>30</v>
      </c>
      <c r="M18" s="50">
        <f t="shared" ref="M18" si="29">L18*C18</f>
        <v>11250</v>
      </c>
    </row>
    <row r="19" spans="1:13" s="43" customFormat="1">
      <c r="A19" s="5">
        <v>44120</v>
      </c>
      <c r="B19" s="38" t="s">
        <v>21</v>
      </c>
      <c r="C19" s="38">
        <v>375</v>
      </c>
      <c r="D19" s="38" t="s">
        <v>16</v>
      </c>
      <c r="E19" s="75">
        <v>11750</v>
      </c>
      <c r="F19" s="75">
        <v>11780</v>
      </c>
      <c r="G19" s="42">
        <v>0</v>
      </c>
      <c r="H19" s="75">
        <v>0</v>
      </c>
      <c r="I19" s="50">
        <f t="shared" ref="I19" si="30">(IF(D19="SELL",E19-F19,IF(D19="BUY",F19-E19)))*C19</f>
        <v>11250</v>
      </c>
      <c r="J19" s="42">
        <v>0</v>
      </c>
      <c r="K19" s="42">
        <v>0</v>
      </c>
      <c r="L19" s="50">
        <f t="shared" ref="L19" si="31">(J19+I19+K19)/C19</f>
        <v>30</v>
      </c>
      <c r="M19" s="50">
        <f t="shared" ref="M19" si="32">L19*C19</f>
        <v>11250</v>
      </c>
    </row>
    <row r="20" spans="1:13" s="43" customFormat="1">
      <c r="A20" s="5">
        <v>44119</v>
      </c>
      <c r="B20" s="38" t="s">
        <v>21</v>
      </c>
      <c r="C20" s="38">
        <v>375</v>
      </c>
      <c r="D20" s="38" t="s">
        <v>16</v>
      </c>
      <c r="E20" s="75">
        <v>11950</v>
      </c>
      <c r="F20" s="75">
        <v>11900</v>
      </c>
      <c r="G20" s="42">
        <v>0</v>
      </c>
      <c r="H20" s="75">
        <v>0</v>
      </c>
      <c r="I20" s="50">
        <f t="shared" ref="I20" si="33">(IF(D20="SELL",E20-F20,IF(D20="BUY",F20-E20)))*C20</f>
        <v>-18750</v>
      </c>
      <c r="J20" s="42">
        <v>0</v>
      </c>
      <c r="K20" s="42">
        <v>0</v>
      </c>
      <c r="L20" s="50">
        <f t="shared" ref="L20" si="34">(J20+I20+K20)/C20</f>
        <v>-50</v>
      </c>
      <c r="M20" s="50">
        <f t="shared" ref="M20" si="35">L20*C20</f>
        <v>-18750</v>
      </c>
    </row>
    <row r="21" spans="1:13" s="43" customFormat="1">
      <c r="A21" s="5">
        <v>44118</v>
      </c>
      <c r="B21" s="38" t="s">
        <v>21</v>
      </c>
      <c r="C21" s="38">
        <v>375</v>
      </c>
      <c r="D21" s="38" t="s">
        <v>16</v>
      </c>
      <c r="E21" s="75">
        <v>11860</v>
      </c>
      <c r="F21" s="75">
        <v>11890</v>
      </c>
      <c r="G21" s="42">
        <v>11920</v>
      </c>
      <c r="H21" s="75">
        <v>0</v>
      </c>
      <c r="I21" s="50">
        <f t="shared" ref="I21" si="36">(IF(D21="SELL",E21-F21,IF(D21="BUY",F21-E21)))*C21</f>
        <v>11250</v>
      </c>
      <c r="J21" s="42">
        <f>C21*30</f>
        <v>11250</v>
      </c>
      <c r="K21" s="42">
        <v>0</v>
      </c>
      <c r="L21" s="50">
        <f t="shared" ref="L21" si="37">(J21+I21+K21)/C21</f>
        <v>60</v>
      </c>
      <c r="M21" s="50">
        <f t="shared" ref="M21" si="38">L21*C21</f>
        <v>22500</v>
      </c>
    </row>
    <row r="22" spans="1:13" s="43" customFormat="1">
      <c r="A22" s="5">
        <v>44117</v>
      </c>
      <c r="B22" s="38" t="s">
        <v>21</v>
      </c>
      <c r="C22" s="38">
        <v>375</v>
      </c>
      <c r="D22" s="38" t="s">
        <v>16</v>
      </c>
      <c r="E22" s="75">
        <v>11963</v>
      </c>
      <c r="F22" s="75">
        <v>11915</v>
      </c>
      <c r="G22" s="42">
        <v>0</v>
      </c>
      <c r="H22" s="75">
        <v>0</v>
      </c>
      <c r="I22" s="50">
        <f t="shared" ref="I22" si="39">(IF(D22="SELL",E22-F22,IF(D22="BUY",F22-E22)))*C22</f>
        <v>-18000</v>
      </c>
      <c r="J22" s="42">
        <v>0</v>
      </c>
      <c r="K22" s="42">
        <v>0</v>
      </c>
      <c r="L22" s="50">
        <f t="shared" ref="L22" si="40">(J22+I22+K22)/C22</f>
        <v>-48</v>
      </c>
      <c r="M22" s="50">
        <f t="shared" ref="M22" si="41">L22*C22</f>
        <v>-18000</v>
      </c>
    </row>
    <row r="23" spans="1:13" s="43" customFormat="1">
      <c r="A23" s="5">
        <v>44116</v>
      </c>
      <c r="B23" s="38" t="s">
        <v>21</v>
      </c>
      <c r="C23" s="38">
        <v>375</v>
      </c>
      <c r="D23" s="38" t="s">
        <v>17</v>
      </c>
      <c r="E23" s="75">
        <v>11966</v>
      </c>
      <c r="F23" s="75">
        <v>11935</v>
      </c>
      <c r="G23" s="42">
        <v>11900</v>
      </c>
      <c r="H23" s="75">
        <v>0</v>
      </c>
      <c r="I23" s="50">
        <f t="shared" ref="I23" si="42">(IF(D23="SELL",E23-F23,IF(D23="BUY",F23-E23)))*C23</f>
        <v>11625</v>
      </c>
      <c r="J23" s="42">
        <f>C23*35</f>
        <v>13125</v>
      </c>
      <c r="K23" s="42">
        <v>0</v>
      </c>
      <c r="L23" s="50">
        <f t="shared" ref="L23" si="43">(J23+I23+K23)/C23</f>
        <v>66</v>
      </c>
      <c r="M23" s="50">
        <f t="shared" ref="M23" si="44">L23*C23</f>
        <v>24750</v>
      </c>
    </row>
    <row r="24" spans="1:13" s="43" customFormat="1">
      <c r="A24" s="5">
        <v>44113</v>
      </c>
      <c r="B24" s="38" t="s">
        <v>21</v>
      </c>
      <c r="C24" s="38">
        <v>375</v>
      </c>
      <c r="D24" s="38" t="s">
        <v>16</v>
      </c>
      <c r="E24" s="75">
        <v>11885</v>
      </c>
      <c r="F24" s="75">
        <v>11915</v>
      </c>
      <c r="G24" s="42">
        <v>11933</v>
      </c>
      <c r="H24" s="75">
        <v>0</v>
      </c>
      <c r="I24" s="50">
        <f t="shared" ref="I24" si="45">(IF(D24="SELL",E24-F24,IF(D24="BUY",F24-E24)))*C24</f>
        <v>11250</v>
      </c>
      <c r="J24" s="42">
        <f>C24*18</f>
        <v>6750</v>
      </c>
      <c r="K24" s="42">
        <v>0</v>
      </c>
      <c r="L24" s="50">
        <f t="shared" ref="L24" si="46">(J24+I24+K24)/C24</f>
        <v>48</v>
      </c>
      <c r="M24" s="50">
        <f t="shared" ref="M24" si="47">L24*C24</f>
        <v>18000</v>
      </c>
    </row>
    <row r="25" spans="1:13" s="43" customFormat="1">
      <c r="A25" s="5">
        <v>44112</v>
      </c>
      <c r="B25" s="38" t="s">
        <v>21</v>
      </c>
      <c r="C25" s="38">
        <v>375</v>
      </c>
      <c r="D25" s="38" t="s">
        <v>16</v>
      </c>
      <c r="E25" s="75">
        <v>11870</v>
      </c>
      <c r="F25" s="75">
        <v>11905</v>
      </c>
      <c r="G25" s="42">
        <v>0</v>
      </c>
      <c r="H25" s="75">
        <v>0</v>
      </c>
      <c r="I25" s="50">
        <f t="shared" ref="I25" si="48">(IF(D25="SELL",E25-F25,IF(D25="BUY",F25-E25)))*C25</f>
        <v>13125</v>
      </c>
      <c r="J25" s="42">
        <v>0</v>
      </c>
      <c r="K25" s="42">
        <v>0</v>
      </c>
      <c r="L25" s="50">
        <f t="shared" ref="L25" si="49">(J25+I25+K25)/C25</f>
        <v>35</v>
      </c>
      <c r="M25" s="50">
        <f t="shared" ref="M25" si="50">L25*C25</f>
        <v>13125</v>
      </c>
    </row>
    <row r="26" spans="1:13" s="43" customFormat="1">
      <c r="A26" s="5">
        <v>44110</v>
      </c>
      <c r="B26" s="38" t="s">
        <v>21</v>
      </c>
      <c r="C26" s="38">
        <v>375</v>
      </c>
      <c r="D26" s="38" t="s">
        <v>17</v>
      </c>
      <c r="E26" s="75">
        <v>11585</v>
      </c>
      <c r="F26" s="75">
        <v>11635</v>
      </c>
      <c r="G26" s="42">
        <v>0</v>
      </c>
      <c r="H26" s="75">
        <v>0</v>
      </c>
      <c r="I26" s="50">
        <f t="shared" ref="I26" si="51">(IF(D26="SELL",E26-F26,IF(D26="BUY",F26-E26)))*C26</f>
        <v>-18750</v>
      </c>
      <c r="J26" s="42">
        <v>0</v>
      </c>
      <c r="K26" s="42">
        <v>0</v>
      </c>
      <c r="L26" s="50">
        <f t="shared" ref="L26" si="52">(J26+I26+K26)/C26</f>
        <v>-50</v>
      </c>
      <c r="M26" s="50">
        <f t="shared" ref="M26" si="53">L26*C26</f>
        <v>-18750</v>
      </c>
    </row>
    <row r="27" spans="1:13" s="43" customFormat="1">
      <c r="A27" s="5">
        <v>44109</v>
      </c>
      <c r="B27" s="38" t="s">
        <v>21</v>
      </c>
      <c r="C27" s="38">
        <v>375</v>
      </c>
      <c r="D27" s="38" t="s">
        <v>17</v>
      </c>
      <c r="E27" s="75">
        <v>11530</v>
      </c>
      <c r="F27" s="75">
        <v>11500</v>
      </c>
      <c r="G27" s="42">
        <v>11470</v>
      </c>
      <c r="H27" s="75">
        <v>0</v>
      </c>
      <c r="I27" s="50">
        <f t="shared" ref="I27" si="54">(IF(D27="SELL",E27-F27,IF(D27="BUY",F27-E27)))*C27</f>
        <v>11250</v>
      </c>
      <c r="J27" s="42">
        <f>C27*30</f>
        <v>11250</v>
      </c>
      <c r="K27" s="42">
        <v>0</v>
      </c>
      <c r="L27" s="50">
        <f t="shared" ref="L27" si="55">(J27+I27+K27)/C27</f>
        <v>60</v>
      </c>
      <c r="M27" s="50">
        <f t="shared" ref="M27" si="56">L27*C27</f>
        <v>22500</v>
      </c>
    </row>
    <row r="28" spans="1:13" s="43" customFormat="1">
      <c r="A28" s="5">
        <v>44104</v>
      </c>
      <c r="B28" s="38" t="s">
        <v>21</v>
      </c>
      <c r="C28" s="38">
        <v>375</v>
      </c>
      <c r="D28" s="38" t="s">
        <v>16</v>
      </c>
      <c r="E28" s="75">
        <v>11270</v>
      </c>
      <c r="F28" s="75">
        <v>11290</v>
      </c>
      <c r="G28" s="42">
        <v>0</v>
      </c>
      <c r="H28" s="75">
        <v>0</v>
      </c>
      <c r="I28" s="50">
        <f t="shared" ref="I28" si="57">(IF(D28="SELL",E28-F28,IF(D28="BUY",F28-E28)))*C28</f>
        <v>7500</v>
      </c>
      <c r="J28" s="42">
        <v>0</v>
      </c>
      <c r="K28" s="42">
        <v>0</v>
      </c>
      <c r="L28" s="50">
        <f t="shared" ref="L28" si="58">(J28+I28+K28)/C28</f>
        <v>20</v>
      </c>
      <c r="M28" s="50">
        <f t="shared" ref="M28" si="59">L28*C28</f>
        <v>7500</v>
      </c>
    </row>
    <row r="29" spans="1:13" s="43" customFormat="1">
      <c r="A29" s="5">
        <v>44102</v>
      </c>
      <c r="B29" s="38" t="s">
        <v>21</v>
      </c>
      <c r="C29" s="38">
        <v>375</v>
      </c>
      <c r="D29" s="38" t="s">
        <v>17</v>
      </c>
      <c r="E29" s="75">
        <v>11205</v>
      </c>
      <c r="F29" s="75">
        <v>11230</v>
      </c>
      <c r="G29" s="42">
        <v>0</v>
      </c>
      <c r="H29" s="75">
        <v>0</v>
      </c>
      <c r="I29" s="50">
        <f t="shared" ref="I29" si="60">(IF(D29="SELL",E29-F29,IF(D29="BUY",F29-E29)))*C29</f>
        <v>-9375</v>
      </c>
      <c r="J29" s="42">
        <v>0</v>
      </c>
      <c r="K29" s="42">
        <v>0</v>
      </c>
      <c r="L29" s="50">
        <f t="shared" ref="L29" si="61">(J29+I29+K29)/C29</f>
        <v>-25</v>
      </c>
      <c r="M29" s="50">
        <f t="shared" ref="M29" si="62">L29*C29</f>
        <v>-9375</v>
      </c>
    </row>
    <row r="30" spans="1:13" s="43" customFormat="1">
      <c r="A30" s="5">
        <v>44099</v>
      </c>
      <c r="B30" s="38" t="s">
        <v>21</v>
      </c>
      <c r="C30" s="38">
        <v>375</v>
      </c>
      <c r="D30" s="38" t="s">
        <v>17</v>
      </c>
      <c r="E30" s="75">
        <v>10905</v>
      </c>
      <c r="F30" s="75">
        <v>10880</v>
      </c>
      <c r="G30" s="42">
        <v>0</v>
      </c>
      <c r="H30" s="75">
        <v>0</v>
      </c>
      <c r="I30" s="50">
        <f t="shared" ref="I30" si="63">(IF(D30="SELL",E30-F30,IF(D30="BUY",F30-E30)))*C30</f>
        <v>9375</v>
      </c>
      <c r="J30" s="42">
        <v>0</v>
      </c>
      <c r="K30" s="42">
        <v>0</v>
      </c>
      <c r="L30" s="50">
        <f t="shared" ref="L30" si="64">(J30+I30+K30)/C30</f>
        <v>25</v>
      </c>
      <c r="M30" s="50">
        <f t="shared" ref="M30" si="65">L30*C30</f>
        <v>9375</v>
      </c>
    </row>
    <row r="31" spans="1:13" s="43" customFormat="1">
      <c r="A31" s="5">
        <v>44098</v>
      </c>
      <c r="B31" s="38" t="s">
        <v>21</v>
      </c>
      <c r="C31" s="38">
        <v>375</v>
      </c>
      <c r="D31" s="38" t="s">
        <v>17</v>
      </c>
      <c r="E31" s="75">
        <v>10870</v>
      </c>
      <c r="F31" s="75">
        <v>10840</v>
      </c>
      <c r="G31" s="42">
        <v>10800</v>
      </c>
      <c r="H31" s="75">
        <v>0</v>
      </c>
      <c r="I31" s="50">
        <f t="shared" ref="I31" si="66">(IF(D31="SELL",E31-F31,IF(D31="BUY",F31-E31)))*C31</f>
        <v>11250</v>
      </c>
      <c r="J31" s="42">
        <f>C31*42</f>
        <v>15750</v>
      </c>
      <c r="K31" s="42">
        <v>0</v>
      </c>
      <c r="L31" s="50">
        <f t="shared" ref="L31" si="67">(J31+I31+K31)/C31</f>
        <v>72</v>
      </c>
      <c r="M31" s="50">
        <f t="shared" ref="M31" si="68">L31*C31</f>
        <v>27000</v>
      </c>
    </row>
    <row r="32" spans="1:13" s="43" customFormat="1">
      <c r="A32" s="5">
        <v>44096</v>
      </c>
      <c r="B32" s="38" t="s">
        <v>21</v>
      </c>
      <c r="C32" s="38">
        <v>375</v>
      </c>
      <c r="D32" s="38" t="s">
        <v>16</v>
      </c>
      <c r="E32" s="75">
        <v>11170</v>
      </c>
      <c r="F32" s="75">
        <v>11210</v>
      </c>
      <c r="G32" s="42">
        <v>11252</v>
      </c>
      <c r="H32" s="75">
        <v>0</v>
      </c>
      <c r="I32" s="50">
        <f t="shared" ref="I32" si="69">(IF(D32="SELL",E32-F32,IF(D32="BUY",F32-E32)))*C32</f>
        <v>15000</v>
      </c>
      <c r="J32" s="42">
        <f>C32*42</f>
        <v>15750</v>
      </c>
      <c r="K32" s="42">
        <v>0</v>
      </c>
      <c r="L32" s="50">
        <f t="shared" ref="L32" si="70">(J32+I32+K32)/C32</f>
        <v>82</v>
      </c>
      <c r="M32" s="50">
        <f t="shared" ref="M32" si="71">L32*C32</f>
        <v>30750</v>
      </c>
    </row>
    <row r="33" spans="1:13" s="43" customFormat="1">
      <c r="A33" s="5">
        <v>44095</v>
      </c>
      <c r="B33" s="38" t="s">
        <v>21</v>
      </c>
      <c r="C33" s="38">
        <v>375</v>
      </c>
      <c r="D33" s="38" t="s">
        <v>16</v>
      </c>
      <c r="E33" s="75">
        <v>11480</v>
      </c>
      <c r="F33" s="75">
        <v>11515</v>
      </c>
      <c r="G33" s="42">
        <v>0</v>
      </c>
      <c r="H33" s="75">
        <v>0</v>
      </c>
      <c r="I33" s="50">
        <f t="shared" ref="I33" si="72">(IF(D33="SELL",E33-F33,IF(D33="BUY",F33-E33)))*C33</f>
        <v>13125</v>
      </c>
      <c r="J33" s="42">
        <v>0</v>
      </c>
      <c r="K33" s="42">
        <v>0</v>
      </c>
      <c r="L33" s="50">
        <f t="shared" ref="L33" si="73">(J33+I33+K33)/C33</f>
        <v>35</v>
      </c>
      <c r="M33" s="50">
        <f t="shared" ref="M33" si="74">L33*C33</f>
        <v>13125</v>
      </c>
    </row>
    <row r="34" spans="1:13" s="43" customFormat="1">
      <c r="A34" s="5">
        <v>44090</v>
      </c>
      <c r="B34" s="38" t="s">
        <v>21</v>
      </c>
      <c r="C34" s="38">
        <v>375</v>
      </c>
      <c r="D34" s="38" t="s">
        <v>16</v>
      </c>
      <c r="E34" s="75">
        <v>11550</v>
      </c>
      <c r="F34" s="75">
        <v>11565</v>
      </c>
      <c r="G34" s="42">
        <v>0</v>
      </c>
      <c r="H34" s="75">
        <v>0</v>
      </c>
      <c r="I34" s="50">
        <f t="shared" ref="I34" si="75">(IF(D34="SELL",E34-F34,IF(D34="BUY",F34-E34)))*C34</f>
        <v>5625</v>
      </c>
      <c r="J34" s="42">
        <v>0</v>
      </c>
      <c r="K34" s="42">
        <v>0</v>
      </c>
      <c r="L34" s="50">
        <f t="shared" ref="L34" si="76">(J34+I34+K34)/C34</f>
        <v>15</v>
      </c>
      <c r="M34" s="50">
        <f t="shared" ref="M34" si="77">L34*C34</f>
        <v>5625</v>
      </c>
    </row>
    <row r="35" spans="1:13" s="43" customFormat="1">
      <c r="A35" s="5">
        <v>44089</v>
      </c>
      <c r="B35" s="38" t="s">
        <v>21</v>
      </c>
      <c r="C35" s="38">
        <v>375</v>
      </c>
      <c r="D35" s="38" t="s">
        <v>17</v>
      </c>
      <c r="E35" s="75">
        <v>11505</v>
      </c>
      <c r="F35" s="75">
        <v>11519</v>
      </c>
      <c r="G35" s="42">
        <v>0</v>
      </c>
      <c r="H35" s="75">
        <v>0</v>
      </c>
      <c r="I35" s="50">
        <f t="shared" ref="I35" si="78">(IF(D35="SELL",E35-F35,IF(D35="BUY",F35-E35)))*C35</f>
        <v>-5250</v>
      </c>
      <c r="J35" s="42">
        <v>0</v>
      </c>
      <c r="K35" s="42">
        <v>0</v>
      </c>
      <c r="L35" s="50">
        <f t="shared" ref="L35" si="79">(J35+I35+K35)/C35</f>
        <v>-14</v>
      </c>
      <c r="M35" s="50">
        <f t="shared" ref="M35" si="80">L35*C35</f>
        <v>-5250</v>
      </c>
    </row>
    <row r="36" spans="1:13" s="43" customFormat="1">
      <c r="A36" s="5">
        <v>44088</v>
      </c>
      <c r="B36" s="38" t="s">
        <v>21</v>
      </c>
      <c r="C36" s="38">
        <v>375</v>
      </c>
      <c r="D36" s="38" t="s">
        <v>17</v>
      </c>
      <c r="E36" s="75">
        <v>11527</v>
      </c>
      <c r="F36" s="75">
        <v>11480</v>
      </c>
      <c r="G36" s="42">
        <v>11440</v>
      </c>
      <c r="H36" s="75">
        <v>0</v>
      </c>
      <c r="I36" s="50">
        <f t="shared" ref="I36" si="81">(IF(D36="SELL",E36-F36,IF(D36="BUY",F36-E36)))*C36</f>
        <v>17625</v>
      </c>
      <c r="J36" s="42">
        <f>C36*40</f>
        <v>15000</v>
      </c>
      <c r="K36" s="42">
        <v>0</v>
      </c>
      <c r="L36" s="50">
        <f t="shared" ref="L36" si="82">(J36+I36+K36)/C36</f>
        <v>87</v>
      </c>
      <c r="M36" s="50">
        <f t="shared" ref="M36" si="83">L36*C36</f>
        <v>32625</v>
      </c>
    </row>
    <row r="37" spans="1:13" s="43" customFormat="1">
      <c r="A37" s="5">
        <v>44085</v>
      </c>
      <c r="B37" s="38" t="s">
        <v>19</v>
      </c>
      <c r="C37" s="38">
        <v>125</v>
      </c>
      <c r="D37" s="38" t="s">
        <v>16</v>
      </c>
      <c r="E37" s="75">
        <v>22330</v>
      </c>
      <c r="F37" s="75">
        <v>22375</v>
      </c>
      <c r="G37" s="42">
        <v>0</v>
      </c>
      <c r="H37" s="75">
        <v>0</v>
      </c>
      <c r="I37" s="50">
        <f t="shared" ref="I37" si="84">(IF(D37="SELL",E37-F37,IF(D37="BUY",F37-E37)))*C37</f>
        <v>5625</v>
      </c>
      <c r="J37" s="42">
        <v>0</v>
      </c>
      <c r="K37" s="42">
        <v>0</v>
      </c>
      <c r="L37" s="50">
        <f t="shared" ref="L37" si="85">(J37+I37+K37)/C37</f>
        <v>45</v>
      </c>
      <c r="M37" s="50">
        <f t="shared" ref="M37" si="86">L37*C37</f>
        <v>5625</v>
      </c>
    </row>
    <row r="38" spans="1:13" s="43" customFormat="1">
      <c r="A38" s="5">
        <v>44085</v>
      </c>
      <c r="B38" s="38" t="s">
        <v>19</v>
      </c>
      <c r="C38" s="38">
        <v>125</v>
      </c>
      <c r="D38" s="38" t="s">
        <v>16</v>
      </c>
      <c r="E38" s="75">
        <v>22330</v>
      </c>
      <c r="F38" s="75">
        <v>22330</v>
      </c>
      <c r="G38" s="42">
        <v>0</v>
      </c>
      <c r="H38" s="75">
        <v>0</v>
      </c>
      <c r="I38" s="50">
        <f t="shared" ref="I38" si="87">(IF(D38="SELL",E38-F38,IF(D38="BUY",F38-E38)))*C38</f>
        <v>0</v>
      </c>
      <c r="J38" s="42">
        <v>0</v>
      </c>
      <c r="K38" s="42">
        <v>0</v>
      </c>
      <c r="L38" s="50">
        <f t="shared" ref="L38" si="88">(J38+I38+K38)/C38</f>
        <v>0</v>
      </c>
      <c r="M38" s="50">
        <f t="shared" ref="M38" si="89">L38*C38</f>
        <v>0</v>
      </c>
    </row>
    <row r="39" spans="1:13" s="43" customFormat="1">
      <c r="A39" s="5">
        <v>44085</v>
      </c>
      <c r="B39" s="38" t="s">
        <v>21</v>
      </c>
      <c r="C39" s="38">
        <v>375</v>
      </c>
      <c r="D39" s="38" t="s">
        <v>16</v>
      </c>
      <c r="E39" s="75">
        <v>11456</v>
      </c>
      <c r="F39" s="75">
        <v>11425</v>
      </c>
      <c r="G39" s="42">
        <v>0</v>
      </c>
      <c r="H39" s="75">
        <v>0</v>
      </c>
      <c r="I39" s="50">
        <f t="shared" ref="I39" si="90">(IF(D39="SELL",E39-F39,IF(D39="BUY",F39-E39)))*C39</f>
        <v>-11625</v>
      </c>
      <c r="J39" s="42">
        <v>0</v>
      </c>
      <c r="K39" s="42">
        <v>0</v>
      </c>
      <c r="L39" s="50">
        <f t="shared" ref="L39" si="91">(J39+I39+K39)/C39</f>
        <v>-31</v>
      </c>
      <c r="M39" s="50">
        <f t="shared" ref="M39" si="92">L39*C39</f>
        <v>-11625</v>
      </c>
    </row>
    <row r="40" spans="1:13" s="43" customFormat="1">
      <c r="A40" s="5">
        <v>44084</v>
      </c>
      <c r="B40" s="38" t="s">
        <v>21</v>
      </c>
      <c r="C40" s="38">
        <v>375</v>
      </c>
      <c r="D40" s="38" t="s">
        <v>17</v>
      </c>
      <c r="E40" s="75">
        <v>11404</v>
      </c>
      <c r="F40" s="75">
        <v>11370</v>
      </c>
      <c r="G40" s="42">
        <v>0</v>
      </c>
      <c r="H40" s="75">
        <v>0</v>
      </c>
      <c r="I40" s="50">
        <f t="shared" ref="I40" si="93">(IF(D40="SELL",E40-F40,IF(D40="BUY",F40-E40)))*C40</f>
        <v>12750</v>
      </c>
      <c r="J40" s="42">
        <v>0</v>
      </c>
      <c r="K40" s="42">
        <v>0</v>
      </c>
      <c r="L40" s="50">
        <f t="shared" ref="L40" si="94">(J40+I40+K40)/C40</f>
        <v>34</v>
      </c>
      <c r="M40" s="50">
        <f t="shared" ref="M40" si="95">L40*C40</f>
        <v>12750</v>
      </c>
    </row>
    <row r="41" spans="1:13" s="43" customFormat="1">
      <c r="A41" s="5">
        <v>44083</v>
      </c>
      <c r="B41" s="38" t="s">
        <v>21</v>
      </c>
      <c r="C41" s="38">
        <v>375</v>
      </c>
      <c r="D41" s="38" t="s">
        <v>17</v>
      </c>
      <c r="E41" s="75">
        <v>11274</v>
      </c>
      <c r="F41" s="75">
        <v>11240</v>
      </c>
      <c r="G41" s="42">
        <v>0</v>
      </c>
      <c r="H41" s="75">
        <v>0</v>
      </c>
      <c r="I41" s="50">
        <f t="shared" ref="I41" si="96">(IF(D41="SELL",E41-F41,IF(D41="BUY",F41-E41)))*C41</f>
        <v>12750</v>
      </c>
      <c r="J41" s="42">
        <v>0</v>
      </c>
      <c r="K41" s="42">
        <v>0</v>
      </c>
      <c r="L41" s="50">
        <f t="shared" ref="L41" si="97">(J41+I41+K41)/C41</f>
        <v>34</v>
      </c>
      <c r="M41" s="50">
        <f t="shared" ref="M41" si="98">L41*C41</f>
        <v>12750</v>
      </c>
    </row>
    <row r="42" spans="1:13" s="43" customFormat="1">
      <c r="A42" s="5">
        <v>44082</v>
      </c>
      <c r="B42" s="38" t="s">
        <v>21</v>
      </c>
      <c r="C42" s="38">
        <v>375</v>
      </c>
      <c r="D42" s="38" t="s">
        <v>17</v>
      </c>
      <c r="E42" s="75">
        <v>11415</v>
      </c>
      <c r="F42" s="75">
        <v>11388</v>
      </c>
      <c r="G42" s="42">
        <v>11350</v>
      </c>
      <c r="H42" s="75">
        <v>0</v>
      </c>
      <c r="I42" s="50">
        <f t="shared" ref="I42" si="99">(IF(D42="SELL",E42-F42,IF(D42="BUY",F42-E42)))*C42</f>
        <v>10125</v>
      </c>
      <c r="J42" s="42">
        <f>C42*38</f>
        <v>14250</v>
      </c>
      <c r="K42" s="42">
        <v>0</v>
      </c>
      <c r="L42" s="50">
        <f t="shared" ref="L42" si="100">(J42+I42+K42)/C42</f>
        <v>65</v>
      </c>
      <c r="M42" s="50">
        <f t="shared" ref="M42" si="101">L42*C42</f>
        <v>24375</v>
      </c>
    </row>
    <row r="43" spans="1:13" s="43" customFormat="1">
      <c r="A43" s="5">
        <v>44081</v>
      </c>
      <c r="B43" s="38" t="s">
        <v>21</v>
      </c>
      <c r="C43" s="38">
        <v>375</v>
      </c>
      <c r="D43" s="38" t="s">
        <v>16</v>
      </c>
      <c r="E43" s="75">
        <v>11340</v>
      </c>
      <c r="F43" s="75">
        <v>11375</v>
      </c>
      <c r="G43" s="42">
        <v>0</v>
      </c>
      <c r="H43" s="75">
        <v>0</v>
      </c>
      <c r="I43" s="50">
        <f t="shared" ref="I43" si="102">(IF(D43="SELL",E43-F43,IF(D43="BUY",F43-E43)))*C43</f>
        <v>13125</v>
      </c>
      <c r="J43" s="42">
        <v>0</v>
      </c>
      <c r="K43" s="42">
        <v>0</v>
      </c>
      <c r="L43" s="50">
        <f t="shared" ref="L43" si="103">(J43+I43+K43)/C43</f>
        <v>35</v>
      </c>
      <c r="M43" s="50">
        <f t="shared" ref="M43" si="104">L43*C43</f>
        <v>13125</v>
      </c>
    </row>
    <row r="44" spans="1:13" s="43" customFormat="1">
      <c r="A44" s="5">
        <v>44078</v>
      </c>
      <c r="B44" s="38" t="s">
        <v>21</v>
      </c>
      <c r="C44" s="38">
        <v>375</v>
      </c>
      <c r="D44" s="38" t="s">
        <v>16</v>
      </c>
      <c r="E44" s="75">
        <v>11420</v>
      </c>
      <c r="F44" s="75">
        <v>11400</v>
      </c>
      <c r="G44" s="42">
        <v>0</v>
      </c>
      <c r="H44" s="75">
        <v>0</v>
      </c>
      <c r="I44" s="50">
        <f t="shared" ref="I44" si="105">(IF(D44="SELL",E44-F44,IF(D44="BUY",F44-E44)))*C44</f>
        <v>-7500</v>
      </c>
      <c r="J44" s="42">
        <v>0</v>
      </c>
      <c r="K44" s="42">
        <v>0</v>
      </c>
      <c r="L44" s="50">
        <f t="shared" ref="L44" si="106">(J44+I44+K44)/C44</f>
        <v>-20</v>
      </c>
      <c r="M44" s="50">
        <f t="shared" ref="M44" si="107">L44*C44</f>
        <v>-7500</v>
      </c>
    </row>
    <row r="45" spans="1:13" s="43" customFormat="1">
      <c r="A45" s="5">
        <v>44034</v>
      </c>
      <c r="B45" s="38" t="s">
        <v>19</v>
      </c>
      <c r="C45" s="38">
        <v>100</v>
      </c>
      <c r="D45" s="38" t="s">
        <v>17</v>
      </c>
      <c r="E45" s="75">
        <v>22730</v>
      </c>
      <c r="F45" s="75">
        <v>22850</v>
      </c>
      <c r="G45" s="42">
        <v>0</v>
      </c>
      <c r="H45" s="77">
        <v>0</v>
      </c>
      <c r="I45" s="50">
        <f t="shared" ref="I45" si="108">(IF(D45="SELL",E45-F45,IF(D45="BUY",F45-E45)))*C45</f>
        <v>-12000</v>
      </c>
      <c r="J45" s="42">
        <v>0</v>
      </c>
      <c r="K45" s="42">
        <v>0</v>
      </c>
      <c r="L45" s="50">
        <f t="shared" ref="L45" si="109">(J45+I45+K45)/C45</f>
        <v>-120</v>
      </c>
      <c r="M45" s="50">
        <f t="shared" ref="M45" si="110">L45*C45</f>
        <v>-12000</v>
      </c>
    </row>
    <row r="46" spans="1:13" s="43" customFormat="1">
      <c r="A46" s="5">
        <v>44028</v>
      </c>
      <c r="B46" s="38" t="s">
        <v>19</v>
      </c>
      <c r="C46" s="38">
        <v>100</v>
      </c>
      <c r="D46" s="38" t="s">
        <v>17</v>
      </c>
      <c r="E46" s="75">
        <v>21100</v>
      </c>
      <c r="F46" s="75">
        <v>21300</v>
      </c>
      <c r="G46" s="42">
        <v>0</v>
      </c>
      <c r="H46" s="77">
        <v>0</v>
      </c>
      <c r="I46" s="50">
        <f t="shared" ref="I46" si="111">(IF(D46="SELL",E46-F46,IF(D46="BUY",F46-E46)))*C46</f>
        <v>-20000</v>
      </c>
      <c r="J46" s="42">
        <v>0</v>
      </c>
      <c r="K46" s="42">
        <v>0</v>
      </c>
      <c r="L46" s="50">
        <f t="shared" ref="L46" si="112">(J46+I46+K46)/C46</f>
        <v>-200</v>
      </c>
      <c r="M46" s="50">
        <f t="shared" ref="M46" si="113">L46*C46</f>
        <v>-20000</v>
      </c>
    </row>
    <row r="47" spans="1:13" s="43" customFormat="1">
      <c r="A47" s="5">
        <v>44001</v>
      </c>
      <c r="B47" s="38" t="s">
        <v>19</v>
      </c>
      <c r="C47" s="38">
        <v>100</v>
      </c>
      <c r="D47" s="38" t="s">
        <v>17</v>
      </c>
      <c r="E47" s="75">
        <v>21110</v>
      </c>
      <c r="F47" s="75">
        <v>20900</v>
      </c>
      <c r="G47" s="42">
        <v>0</v>
      </c>
      <c r="H47" s="77">
        <v>0</v>
      </c>
      <c r="I47" s="50">
        <f t="shared" ref="I47" si="114">(IF(D47="SELL",E47-F47,IF(D47="BUY",F47-E47)))*C47</f>
        <v>21000</v>
      </c>
      <c r="J47" s="42">
        <v>0</v>
      </c>
      <c r="K47" s="42">
        <v>0</v>
      </c>
      <c r="L47" s="50">
        <f t="shared" ref="L47" si="115">(J47+I47+K47)/C47</f>
        <v>210</v>
      </c>
      <c r="M47" s="50">
        <f t="shared" ref="M47" si="116">L47*C47</f>
        <v>21000</v>
      </c>
    </row>
    <row r="48" spans="1:13" s="43" customFormat="1">
      <c r="A48" s="5">
        <v>43994</v>
      </c>
      <c r="B48" s="38" t="s">
        <v>19</v>
      </c>
      <c r="C48" s="38">
        <v>100</v>
      </c>
      <c r="D48" s="38" t="s">
        <v>17</v>
      </c>
      <c r="E48" s="75">
        <v>19800</v>
      </c>
      <c r="F48" s="75">
        <v>20000</v>
      </c>
      <c r="G48" s="42">
        <v>0</v>
      </c>
      <c r="H48" s="77">
        <v>0</v>
      </c>
      <c r="I48" s="50">
        <f t="shared" ref="I48" si="117">(IF(D48="SELL",E48-F48,IF(D48="BUY",F48-E48)))*C48</f>
        <v>-20000</v>
      </c>
      <c r="J48" s="42">
        <v>0</v>
      </c>
      <c r="K48" s="42">
        <v>0</v>
      </c>
      <c r="L48" s="50">
        <f t="shared" ref="L48" si="118">(J48+I48+K48)/C48</f>
        <v>-200</v>
      </c>
      <c r="M48" s="50">
        <f t="shared" ref="M48" si="119">L48*C48</f>
        <v>-20000</v>
      </c>
    </row>
    <row r="49" spans="1:13" s="43" customFormat="1">
      <c r="A49" s="5">
        <v>43993</v>
      </c>
      <c r="B49" s="38" t="s">
        <v>19</v>
      </c>
      <c r="C49" s="38">
        <v>100</v>
      </c>
      <c r="D49" s="38" t="s">
        <v>17</v>
      </c>
      <c r="E49" s="75">
        <v>21150</v>
      </c>
      <c r="F49" s="75">
        <v>21000</v>
      </c>
      <c r="G49" s="42">
        <v>20800</v>
      </c>
      <c r="H49" s="77">
        <v>20500</v>
      </c>
      <c r="I49" s="50">
        <f t="shared" ref="I49" si="120">(IF(D49="SELL",E49-F49,IF(D49="BUY",F49-E49)))*C49</f>
        <v>15000</v>
      </c>
      <c r="J49" s="42">
        <f>C49*200</f>
        <v>20000</v>
      </c>
      <c r="K49" s="42">
        <f>C49*300</f>
        <v>30000</v>
      </c>
      <c r="L49" s="50">
        <f t="shared" ref="L49" si="121">(J49+I49+K49)/C49</f>
        <v>650</v>
      </c>
      <c r="M49" s="50">
        <f t="shared" ref="M49" si="122">L49*C49</f>
        <v>65000</v>
      </c>
    </row>
    <row r="50" spans="1:13" s="43" customFormat="1">
      <c r="A50" s="5">
        <v>43991</v>
      </c>
      <c r="B50" s="38" t="s">
        <v>19</v>
      </c>
      <c r="C50" s="38">
        <v>100</v>
      </c>
      <c r="D50" s="38" t="s">
        <v>17</v>
      </c>
      <c r="E50" s="75">
        <v>21000</v>
      </c>
      <c r="F50" s="75">
        <v>21200</v>
      </c>
      <c r="G50" s="42">
        <v>0</v>
      </c>
      <c r="H50" s="77">
        <v>0</v>
      </c>
      <c r="I50" s="50">
        <f t="shared" ref="I50" si="123">(IF(D50="SELL",E50-F50,IF(D50="BUY",F50-E50)))*C50</f>
        <v>-20000</v>
      </c>
      <c r="J50" s="42">
        <v>0</v>
      </c>
      <c r="K50" s="42">
        <v>0</v>
      </c>
      <c r="L50" s="50">
        <f t="shared" ref="L50" si="124">(J50+I50+K50)/C50</f>
        <v>-200</v>
      </c>
      <c r="M50" s="50">
        <f t="shared" ref="M50" si="125">L50*C50</f>
        <v>-20000</v>
      </c>
    </row>
    <row r="51" spans="1:13" s="43" customFormat="1">
      <c r="A51" s="5">
        <v>43990</v>
      </c>
      <c r="B51" s="38" t="s">
        <v>19</v>
      </c>
      <c r="C51" s="38">
        <v>100</v>
      </c>
      <c r="D51" s="38" t="s">
        <v>16</v>
      </c>
      <c r="E51" s="75">
        <v>21600</v>
      </c>
      <c r="F51" s="75">
        <v>21400</v>
      </c>
      <c r="G51" s="42">
        <v>0</v>
      </c>
      <c r="H51" s="77">
        <v>0</v>
      </c>
      <c r="I51" s="50">
        <f t="shared" ref="I51" si="126">(IF(D51="SELL",E51-F51,IF(D51="BUY",F51-E51)))*C51</f>
        <v>-20000</v>
      </c>
      <c r="J51" s="42">
        <v>0</v>
      </c>
      <c r="K51" s="42">
        <v>0</v>
      </c>
      <c r="L51" s="50">
        <f t="shared" ref="L51" si="127">(J51+I51+K51)/C51</f>
        <v>-200</v>
      </c>
      <c r="M51" s="50">
        <f t="shared" ref="M51" si="128">L51*C51</f>
        <v>-20000</v>
      </c>
    </row>
    <row r="52" spans="1:13" s="43" customFormat="1">
      <c r="A52" s="5">
        <v>43986</v>
      </c>
      <c r="B52" s="38" t="s">
        <v>19</v>
      </c>
      <c r="C52" s="38">
        <v>100</v>
      </c>
      <c r="D52" s="38" t="s">
        <v>17</v>
      </c>
      <c r="E52" s="75">
        <v>20750</v>
      </c>
      <c r="F52" s="75">
        <v>20900</v>
      </c>
      <c r="G52" s="42">
        <v>0</v>
      </c>
      <c r="H52" s="77">
        <v>0</v>
      </c>
      <c r="I52" s="50">
        <f t="shared" ref="I52" si="129">(IF(D52="SELL",E52-F52,IF(D52="BUY",F52-E52)))*C52</f>
        <v>-15000</v>
      </c>
      <c r="J52" s="42">
        <v>0</v>
      </c>
      <c r="K52" s="42">
        <v>0</v>
      </c>
      <c r="L52" s="50">
        <f t="shared" ref="L52" si="130">(J52+I52+K52)/C52</f>
        <v>-150</v>
      </c>
      <c r="M52" s="50">
        <f t="shared" ref="M52" si="131">L52*C52</f>
        <v>-15000</v>
      </c>
    </row>
    <row r="53" spans="1:13" s="43" customFormat="1">
      <c r="A53" s="5">
        <v>43985</v>
      </c>
      <c r="B53" s="38" t="s">
        <v>19</v>
      </c>
      <c r="C53" s="38">
        <v>100</v>
      </c>
      <c r="D53" s="38" t="s">
        <v>16</v>
      </c>
      <c r="E53" s="75">
        <v>20900</v>
      </c>
      <c r="F53" s="75">
        <v>21050</v>
      </c>
      <c r="G53" s="42">
        <v>21250</v>
      </c>
      <c r="H53" s="77">
        <v>21400</v>
      </c>
      <c r="I53" s="50">
        <f t="shared" ref="I53" si="132">(IF(D53="SELL",E53-F53,IF(D53="BUY",F53-E53)))*C53</f>
        <v>15000</v>
      </c>
      <c r="J53" s="42">
        <f>C53*200</f>
        <v>20000</v>
      </c>
      <c r="K53" s="42">
        <f>C53*150</f>
        <v>15000</v>
      </c>
      <c r="L53" s="50">
        <f t="shared" ref="L53" si="133">(J53+I53+K53)/C53</f>
        <v>500</v>
      </c>
      <c r="M53" s="50">
        <f t="shared" ref="M53" si="134">L53*C53</f>
        <v>50000</v>
      </c>
    </row>
    <row r="54" spans="1:13" s="43" customFormat="1">
      <c r="A54" s="5">
        <v>43984</v>
      </c>
      <c r="B54" s="38" t="s">
        <v>19</v>
      </c>
      <c r="C54" s="38">
        <v>100</v>
      </c>
      <c r="D54" s="38" t="s">
        <v>16</v>
      </c>
      <c r="E54" s="75">
        <v>20000</v>
      </c>
      <c r="F54" s="75">
        <v>20150</v>
      </c>
      <c r="G54" s="42">
        <v>20300</v>
      </c>
      <c r="H54" s="77">
        <v>20584</v>
      </c>
      <c r="I54" s="50">
        <f t="shared" ref="I54" si="135">(IF(D54="SELL",E54-F54,IF(D54="BUY",F54-E54)))*C54</f>
        <v>15000</v>
      </c>
      <c r="J54" s="42">
        <f>C54*150</f>
        <v>15000</v>
      </c>
      <c r="K54" s="42">
        <f>C54*284</f>
        <v>28400</v>
      </c>
      <c r="L54" s="50">
        <f t="shared" ref="L54" si="136">(J54+I54+K54)/C54</f>
        <v>584</v>
      </c>
      <c r="M54" s="50">
        <f t="shared" ref="M54" si="137">L54*C54</f>
        <v>58400</v>
      </c>
    </row>
    <row r="55" spans="1:13" s="43" customFormat="1">
      <c r="A55" s="5">
        <v>43983</v>
      </c>
      <c r="B55" s="38" t="s">
        <v>19</v>
      </c>
      <c r="C55" s="38">
        <v>100</v>
      </c>
      <c r="D55" s="38" t="s">
        <v>16</v>
      </c>
      <c r="E55" s="75">
        <v>19800</v>
      </c>
      <c r="F55" s="75">
        <v>19980</v>
      </c>
      <c r="G55" s="42">
        <v>20179</v>
      </c>
      <c r="H55" s="77">
        <v>0</v>
      </c>
      <c r="I55" s="50">
        <f t="shared" ref="I55" si="138">(IF(D55="SELL",E55-F55,IF(D55="BUY",F55-E55)))*C55</f>
        <v>18000</v>
      </c>
      <c r="J55" s="42">
        <f>C55*199</f>
        <v>19900</v>
      </c>
      <c r="K55" s="42">
        <v>0</v>
      </c>
      <c r="L55" s="50">
        <f t="shared" ref="L55" si="139">(J55+I55+K55)/C55</f>
        <v>379</v>
      </c>
      <c r="M55" s="50">
        <f t="shared" ref="M55" si="140">L55*C55</f>
        <v>37900</v>
      </c>
    </row>
    <row r="56" spans="1:13" s="43" customFormat="1">
      <c r="A56" s="5">
        <v>43980</v>
      </c>
      <c r="B56" s="38" t="s">
        <v>19</v>
      </c>
      <c r="C56" s="38">
        <v>100</v>
      </c>
      <c r="D56" s="38" t="s">
        <v>16</v>
      </c>
      <c r="E56" s="75">
        <v>19000</v>
      </c>
      <c r="F56" s="75">
        <v>19151</v>
      </c>
      <c r="G56" s="42">
        <v>0</v>
      </c>
      <c r="H56" s="77">
        <v>0</v>
      </c>
      <c r="I56" s="50">
        <f t="shared" ref="I56" si="141">(IF(D56="SELL",E56-F56,IF(D56="BUY",F56-E56)))*C56</f>
        <v>15100</v>
      </c>
      <c r="J56" s="42">
        <v>0</v>
      </c>
      <c r="K56" s="42">
        <v>0</v>
      </c>
      <c r="L56" s="50">
        <f t="shared" ref="L56" si="142">(J56+I56+K56)/C56</f>
        <v>151</v>
      </c>
      <c r="M56" s="50">
        <f t="shared" ref="M56" si="143">L56*C56</f>
        <v>15100</v>
      </c>
    </row>
    <row r="57" spans="1:13" s="43" customFormat="1">
      <c r="A57" s="5">
        <v>43978</v>
      </c>
      <c r="B57" s="38" t="s">
        <v>19</v>
      </c>
      <c r="C57" s="38">
        <v>100</v>
      </c>
      <c r="D57" s="38" t="s">
        <v>17</v>
      </c>
      <c r="E57" s="75">
        <v>17500</v>
      </c>
      <c r="F57" s="75">
        <v>17700</v>
      </c>
      <c r="G57" s="42">
        <v>0</v>
      </c>
      <c r="H57" s="77">
        <v>0</v>
      </c>
      <c r="I57" s="50">
        <f t="shared" ref="I57" si="144">(IF(D57="SELL",E57-F57,IF(D57="BUY",F57-E57)))*C57</f>
        <v>-20000</v>
      </c>
      <c r="J57" s="42">
        <v>0</v>
      </c>
      <c r="K57" s="42">
        <v>0</v>
      </c>
      <c r="L57" s="50">
        <f t="shared" ref="L57" si="145">(J57+I57+K57)/C57</f>
        <v>-200</v>
      </c>
      <c r="M57" s="50">
        <f t="shared" ref="M57" si="146">L57*C57</f>
        <v>-20000</v>
      </c>
    </row>
    <row r="58" spans="1:13" s="43" customFormat="1">
      <c r="A58" s="5">
        <v>43977</v>
      </c>
      <c r="B58" s="38" t="s">
        <v>19</v>
      </c>
      <c r="C58" s="38">
        <v>100</v>
      </c>
      <c r="D58" s="38" t="s">
        <v>17</v>
      </c>
      <c r="E58" s="75">
        <v>17500</v>
      </c>
      <c r="F58" s="75">
        <v>17350</v>
      </c>
      <c r="G58" s="42">
        <v>0</v>
      </c>
      <c r="H58" s="77">
        <v>0</v>
      </c>
      <c r="I58" s="50">
        <f t="shared" ref="I58" si="147">(IF(D58="SELL",E58-F58,IF(D58="BUY",F58-E58)))*C58</f>
        <v>15000</v>
      </c>
      <c r="J58" s="42">
        <v>0</v>
      </c>
      <c r="K58" s="42">
        <v>0</v>
      </c>
      <c r="L58" s="50">
        <f t="shared" ref="L58" si="148">(J58+I58+K58)/C58</f>
        <v>150</v>
      </c>
      <c r="M58" s="50">
        <f t="shared" ref="M58" si="149">L58*C58</f>
        <v>15000</v>
      </c>
    </row>
    <row r="59" spans="1:13" s="43" customFormat="1">
      <c r="A59" s="5">
        <v>43973</v>
      </c>
      <c r="B59" s="38" t="s">
        <v>19</v>
      </c>
      <c r="C59" s="38">
        <v>100</v>
      </c>
      <c r="D59" s="38" t="s">
        <v>16</v>
      </c>
      <c r="E59" s="75">
        <v>17600</v>
      </c>
      <c r="F59" s="75">
        <v>17750</v>
      </c>
      <c r="G59" s="42">
        <v>17899</v>
      </c>
      <c r="H59" s="77">
        <v>0</v>
      </c>
      <c r="I59" s="50">
        <f t="shared" ref="I59" si="150">(IF(D59="SELL",E59-F59,IF(D59="BUY",F59-E59)))*C59</f>
        <v>15000</v>
      </c>
      <c r="J59" s="42">
        <f>C59*149</f>
        <v>14900</v>
      </c>
      <c r="K59" s="42">
        <v>0</v>
      </c>
      <c r="L59" s="50">
        <f t="shared" ref="L59" si="151">(J59+I59+K59)/C59</f>
        <v>299</v>
      </c>
      <c r="M59" s="50">
        <f t="shared" ref="M59" si="152">L59*C59</f>
        <v>29900</v>
      </c>
    </row>
    <row r="60" spans="1:13" s="43" customFormat="1">
      <c r="A60" s="5">
        <v>43972</v>
      </c>
      <c r="B60" s="38" t="s">
        <v>19</v>
      </c>
      <c r="C60" s="38">
        <v>100</v>
      </c>
      <c r="D60" s="38" t="s">
        <v>16</v>
      </c>
      <c r="E60" s="75">
        <v>18030</v>
      </c>
      <c r="F60" s="75">
        <v>18148</v>
      </c>
      <c r="G60" s="42">
        <v>0</v>
      </c>
      <c r="H60" s="77">
        <v>0</v>
      </c>
      <c r="I60" s="50">
        <f t="shared" ref="I60" si="153">(IF(D60="SELL",E60-F60,IF(D60="BUY",F60-E60)))*C60</f>
        <v>11800</v>
      </c>
      <c r="J60" s="42">
        <v>0</v>
      </c>
      <c r="K60" s="42">
        <v>0</v>
      </c>
      <c r="L60" s="50">
        <f t="shared" ref="L60" si="154">(J60+I60+K60)/C60</f>
        <v>118</v>
      </c>
      <c r="M60" s="50">
        <f t="shared" ref="M60" si="155">L60*C60</f>
        <v>11800</v>
      </c>
    </row>
    <row r="61" spans="1:13" s="43" customFormat="1">
      <c r="A61" s="5">
        <v>43971</v>
      </c>
      <c r="B61" s="38" t="s">
        <v>19</v>
      </c>
      <c r="C61" s="38">
        <v>100</v>
      </c>
      <c r="D61" s="38" t="s">
        <v>16</v>
      </c>
      <c r="E61" s="75">
        <v>17600</v>
      </c>
      <c r="F61" s="75">
        <v>17750</v>
      </c>
      <c r="G61" s="42">
        <v>18000</v>
      </c>
      <c r="H61" s="77">
        <v>0</v>
      </c>
      <c r="I61" s="50">
        <f t="shared" ref="I61" si="156">(IF(D61="SELL",E61-F61,IF(D61="BUY",F61-E61)))*C61</f>
        <v>15000</v>
      </c>
      <c r="J61" s="42">
        <f>C61*250</f>
        <v>25000</v>
      </c>
      <c r="K61" s="42">
        <v>0</v>
      </c>
      <c r="L61" s="50">
        <f t="shared" ref="L61" si="157">(J61+I61+K61)/C61</f>
        <v>400</v>
      </c>
      <c r="M61" s="50">
        <f t="shared" ref="M61" si="158">L61*C61</f>
        <v>40000</v>
      </c>
    </row>
    <row r="62" spans="1:13" s="43" customFormat="1">
      <c r="A62" s="5">
        <v>43970</v>
      </c>
      <c r="B62" s="38" t="s">
        <v>19</v>
      </c>
      <c r="C62" s="38">
        <v>100</v>
      </c>
      <c r="D62" s="38" t="s">
        <v>17</v>
      </c>
      <c r="E62" s="75">
        <v>17680</v>
      </c>
      <c r="F62" s="75">
        <v>17540</v>
      </c>
      <c r="G62" s="42">
        <v>0</v>
      </c>
      <c r="H62" s="77">
        <v>0</v>
      </c>
      <c r="I62" s="50">
        <f t="shared" ref="I62" si="159">(IF(D62="SELL",E62-F62,IF(D62="BUY",F62-E62)))*C62</f>
        <v>14000</v>
      </c>
      <c r="J62" s="42">
        <v>0</v>
      </c>
      <c r="K62" s="42">
        <v>0</v>
      </c>
      <c r="L62" s="50">
        <f t="shared" ref="L62" si="160">(J62+I62+K62)/C62</f>
        <v>140</v>
      </c>
      <c r="M62" s="50">
        <f t="shared" ref="M62" si="161">L62*C62</f>
        <v>14000</v>
      </c>
    </row>
    <row r="63" spans="1:13" s="43" customFormat="1">
      <c r="A63" s="5">
        <v>43969</v>
      </c>
      <c r="B63" s="38" t="s">
        <v>19</v>
      </c>
      <c r="C63" s="38">
        <v>100</v>
      </c>
      <c r="D63" s="38" t="s">
        <v>17</v>
      </c>
      <c r="E63" s="75">
        <v>18400</v>
      </c>
      <c r="F63" s="75">
        <v>18250</v>
      </c>
      <c r="G63" s="42">
        <v>18000</v>
      </c>
      <c r="H63" s="77">
        <v>17800</v>
      </c>
      <c r="I63" s="50">
        <f t="shared" ref="I63" si="162">(IF(D63="SELL",E63-F63,IF(D63="BUY",F63-E63)))*C63</f>
        <v>15000</v>
      </c>
      <c r="J63" s="42">
        <f>C63*250</f>
        <v>25000</v>
      </c>
      <c r="K63" s="42">
        <f>C63*200</f>
        <v>20000</v>
      </c>
      <c r="L63" s="50">
        <f t="shared" ref="L63" si="163">(J63+I63+K63)/C63</f>
        <v>600</v>
      </c>
      <c r="M63" s="50">
        <f t="shared" ref="M63" si="164">L63*C63</f>
        <v>60000</v>
      </c>
    </row>
    <row r="64" spans="1:13" s="43" customFormat="1">
      <c r="A64" s="5">
        <v>43966</v>
      </c>
      <c r="B64" s="38" t="s">
        <v>19</v>
      </c>
      <c r="C64" s="38">
        <v>100</v>
      </c>
      <c r="D64" s="38" t="s">
        <v>17</v>
      </c>
      <c r="E64" s="75">
        <v>18800</v>
      </c>
      <c r="F64" s="75">
        <v>18650</v>
      </c>
      <c r="G64" s="42">
        <v>0</v>
      </c>
      <c r="H64" s="77">
        <v>0</v>
      </c>
      <c r="I64" s="50">
        <f t="shared" ref="I64" si="165">(IF(D64="SELL",E64-F64,IF(D64="BUY",F64-E64)))*C64</f>
        <v>15000</v>
      </c>
      <c r="J64" s="42">
        <v>0</v>
      </c>
      <c r="K64" s="42">
        <v>0</v>
      </c>
      <c r="L64" s="50">
        <f t="shared" ref="L64" si="166">(J64+I64+K64)/C64</f>
        <v>150</v>
      </c>
      <c r="M64" s="50">
        <f t="shared" ref="M64" si="167">L64*C64</f>
        <v>15000</v>
      </c>
    </row>
    <row r="65" spans="1:13" s="43" customFormat="1">
      <c r="A65" s="5">
        <v>43965</v>
      </c>
      <c r="B65" s="38" t="s">
        <v>19</v>
      </c>
      <c r="C65" s="38">
        <v>100</v>
      </c>
      <c r="D65" s="38" t="s">
        <v>17</v>
      </c>
      <c r="E65" s="75">
        <v>19200</v>
      </c>
      <c r="F65" s="75">
        <v>19050</v>
      </c>
      <c r="G65" s="42">
        <v>19000</v>
      </c>
      <c r="H65" s="77">
        <v>0</v>
      </c>
      <c r="I65" s="50">
        <f t="shared" ref="I65" si="168">(IF(D65="SELL",E65-F65,IF(D65="BUY",F65-E65)))*C65</f>
        <v>15000</v>
      </c>
      <c r="J65" s="42">
        <f>C65*50</f>
        <v>5000</v>
      </c>
      <c r="K65" s="42">
        <v>0</v>
      </c>
      <c r="L65" s="50">
        <f t="shared" ref="L65" si="169">(J65+I65+K65)/C65</f>
        <v>200</v>
      </c>
      <c r="M65" s="50">
        <f t="shared" ref="M65" si="170">L65*C65</f>
        <v>20000</v>
      </c>
    </row>
    <row r="66" spans="1:13" s="43" customFormat="1">
      <c r="A66" s="5">
        <v>43964</v>
      </c>
      <c r="B66" s="38" t="s">
        <v>19</v>
      </c>
      <c r="C66" s="38">
        <v>100</v>
      </c>
      <c r="D66" s="38" t="s">
        <v>17</v>
      </c>
      <c r="E66" s="75">
        <v>19700</v>
      </c>
      <c r="F66" s="75">
        <v>19550</v>
      </c>
      <c r="G66" s="42">
        <v>0</v>
      </c>
      <c r="H66" s="77">
        <v>0</v>
      </c>
      <c r="I66" s="50">
        <f t="shared" ref="I66" si="171">(IF(D66="SELL",E66-F66,IF(D66="BUY",F66-E66)))*C66</f>
        <v>15000</v>
      </c>
      <c r="J66" s="42">
        <v>0</v>
      </c>
      <c r="K66" s="42">
        <v>0</v>
      </c>
      <c r="L66" s="50">
        <f t="shared" ref="L66" si="172">(J66+I66+K66)/C66</f>
        <v>150</v>
      </c>
      <c r="M66" s="50">
        <f t="shared" ref="M66" si="173">L66*C66</f>
        <v>15000</v>
      </c>
    </row>
    <row r="67" spans="1:13" s="43" customFormat="1">
      <c r="A67" s="5">
        <v>43963</v>
      </c>
      <c r="B67" s="38" t="s">
        <v>19</v>
      </c>
      <c r="C67" s="38">
        <v>100</v>
      </c>
      <c r="D67" s="38" t="s">
        <v>17</v>
      </c>
      <c r="E67" s="75">
        <v>18500</v>
      </c>
      <c r="F67" s="75">
        <v>18350</v>
      </c>
      <c r="G67" s="42">
        <v>0</v>
      </c>
      <c r="H67" s="77">
        <v>0</v>
      </c>
      <c r="I67" s="50">
        <f t="shared" ref="I67" si="174">(IF(D67="SELL",E67-F67,IF(D67="BUY",F67-E67)))*C67</f>
        <v>15000</v>
      </c>
      <c r="J67" s="42">
        <v>0</v>
      </c>
      <c r="K67" s="42">
        <v>0</v>
      </c>
      <c r="L67" s="50">
        <f t="shared" ref="L67" si="175">(J67+I67+K67)/C67</f>
        <v>150</v>
      </c>
      <c r="M67" s="50">
        <f t="shared" ref="M67" si="176">L67*C67</f>
        <v>15000</v>
      </c>
    </row>
    <row r="68" spans="1:13" s="43" customFormat="1">
      <c r="A68" s="5">
        <v>43957</v>
      </c>
      <c r="B68" s="38" t="s">
        <v>19</v>
      </c>
      <c r="C68" s="38">
        <v>100</v>
      </c>
      <c r="D68" s="38" t="s">
        <v>16</v>
      </c>
      <c r="E68" s="75">
        <v>19390</v>
      </c>
      <c r="F68" s="75">
        <v>19550</v>
      </c>
      <c r="G68" s="42">
        <v>19800</v>
      </c>
      <c r="H68" s="77">
        <v>0</v>
      </c>
      <c r="I68" s="50">
        <f t="shared" ref="I68" si="177">(IF(D68="SELL",E68-F68,IF(D68="BUY",F68-E68)))*C68</f>
        <v>16000</v>
      </c>
      <c r="J68" s="42">
        <f>C68*250</f>
        <v>25000</v>
      </c>
      <c r="K68" s="42">
        <v>0</v>
      </c>
      <c r="L68" s="50">
        <f t="shared" ref="L68" si="178">(J68+I68+K68)/C68</f>
        <v>410</v>
      </c>
      <c r="M68" s="50">
        <f t="shared" ref="M68" si="179">L68*C68</f>
        <v>41000</v>
      </c>
    </row>
    <row r="69" spans="1:13" s="43" customFormat="1">
      <c r="A69" s="5">
        <v>43956</v>
      </c>
      <c r="B69" s="38" t="s">
        <v>19</v>
      </c>
      <c r="C69" s="38">
        <v>100</v>
      </c>
      <c r="D69" s="38" t="s">
        <v>16</v>
      </c>
      <c r="E69" s="75">
        <v>19700</v>
      </c>
      <c r="F69" s="75">
        <v>19850</v>
      </c>
      <c r="G69" s="42">
        <v>0</v>
      </c>
      <c r="H69" s="77">
        <v>0</v>
      </c>
      <c r="I69" s="50">
        <f t="shared" ref="I69" si="180">(IF(D69="SELL",E69-F69,IF(D69="BUY",F69-E69)))*C69</f>
        <v>15000</v>
      </c>
      <c r="J69" s="42">
        <v>0</v>
      </c>
      <c r="K69" s="42">
        <v>0</v>
      </c>
      <c r="L69" s="50">
        <f t="shared" ref="L69" si="181">(J69+I69+K69)/C69</f>
        <v>150</v>
      </c>
      <c r="M69" s="50">
        <f t="shared" ref="M69" si="182">L69*C69</f>
        <v>15000</v>
      </c>
    </row>
    <row r="70" spans="1:13" s="43" customFormat="1">
      <c r="A70" s="5">
        <v>43945</v>
      </c>
      <c r="B70" s="38" t="s">
        <v>19</v>
      </c>
      <c r="C70" s="38">
        <v>100</v>
      </c>
      <c r="D70" s="38" t="s">
        <v>16</v>
      </c>
      <c r="E70" s="75">
        <v>19500</v>
      </c>
      <c r="F70" s="75">
        <v>19700</v>
      </c>
      <c r="G70" s="42">
        <v>0</v>
      </c>
      <c r="H70" s="77">
        <v>0</v>
      </c>
      <c r="I70" s="50">
        <f t="shared" ref="I70" si="183">(IF(D70="SELL",E70-F70,IF(D70="BUY",F70-E70)))*C70</f>
        <v>20000</v>
      </c>
      <c r="J70" s="42">
        <v>0</v>
      </c>
      <c r="K70" s="42">
        <v>0</v>
      </c>
      <c r="L70" s="50">
        <f t="shared" ref="L70" si="184">(J70+I70+K70)/C70</f>
        <v>200</v>
      </c>
      <c r="M70" s="50">
        <f t="shared" ref="M70" si="185">L70*C70</f>
        <v>20000</v>
      </c>
    </row>
    <row r="71" spans="1:13" s="43" customFormat="1">
      <c r="A71" s="5">
        <v>43944</v>
      </c>
      <c r="B71" s="38" t="s">
        <v>19</v>
      </c>
      <c r="C71" s="38">
        <v>100</v>
      </c>
      <c r="D71" s="38" t="s">
        <v>16</v>
      </c>
      <c r="E71" s="75">
        <v>19880</v>
      </c>
      <c r="F71" s="75">
        <v>20030</v>
      </c>
      <c r="G71" s="42">
        <v>20278</v>
      </c>
      <c r="H71" s="77">
        <v>0</v>
      </c>
      <c r="I71" s="50">
        <f t="shared" ref="I71" si="186">(IF(D71="SELL",E71-F71,IF(D71="BUY",F71-E71)))*C71</f>
        <v>15000</v>
      </c>
      <c r="J71" s="42">
        <f>C71*248</f>
        <v>24800</v>
      </c>
      <c r="K71" s="42">
        <v>0</v>
      </c>
      <c r="L71" s="50">
        <f t="shared" ref="L71" si="187">(J71+I71+K71)/C71</f>
        <v>398</v>
      </c>
      <c r="M71" s="50">
        <f t="shared" ref="M71" si="188">L71*C71</f>
        <v>39800</v>
      </c>
    </row>
    <row r="72" spans="1:13" s="43" customFormat="1">
      <c r="A72" s="5">
        <v>43943</v>
      </c>
      <c r="B72" s="38" t="s">
        <v>19</v>
      </c>
      <c r="C72" s="38">
        <v>100</v>
      </c>
      <c r="D72" s="38" t="s">
        <v>16</v>
      </c>
      <c r="E72" s="75">
        <v>19500</v>
      </c>
      <c r="F72" s="75">
        <v>19300</v>
      </c>
      <c r="G72" s="42">
        <v>0</v>
      </c>
      <c r="H72" s="77">
        <v>0</v>
      </c>
      <c r="I72" s="50">
        <f t="shared" ref="I72" si="189">(IF(D72="SELL",E72-F72,IF(D72="BUY",F72-E72)))*C72</f>
        <v>-20000</v>
      </c>
      <c r="J72" s="42">
        <v>0</v>
      </c>
      <c r="K72" s="42">
        <v>0</v>
      </c>
      <c r="L72" s="50">
        <f t="shared" ref="L72" si="190">(J72+I72+K72)/C72</f>
        <v>-200</v>
      </c>
      <c r="M72" s="50">
        <f t="shared" ref="M72" si="191">L72*C72</f>
        <v>-20000</v>
      </c>
    </row>
    <row r="73" spans="1:13" s="43" customFormat="1">
      <c r="A73" s="5">
        <v>43937</v>
      </c>
      <c r="B73" s="38" t="s">
        <v>19</v>
      </c>
      <c r="C73" s="38">
        <v>100</v>
      </c>
      <c r="D73" s="38" t="s">
        <v>16</v>
      </c>
      <c r="E73" s="75">
        <v>19240</v>
      </c>
      <c r="F73" s="75">
        <v>19450</v>
      </c>
      <c r="G73" s="42">
        <v>0</v>
      </c>
      <c r="H73" s="77">
        <v>0</v>
      </c>
      <c r="I73" s="50">
        <f t="shared" ref="I73" si="192">(IF(D73="SELL",E73-F73,IF(D73="BUY",F73-E73)))*C73</f>
        <v>21000</v>
      </c>
      <c r="J73" s="42">
        <v>0</v>
      </c>
      <c r="K73" s="42">
        <v>0</v>
      </c>
      <c r="L73" s="50">
        <f t="shared" ref="L73" si="193">(J73+I73+K73)/C73</f>
        <v>210</v>
      </c>
      <c r="M73" s="50">
        <f t="shared" ref="M73" si="194">L73*C73</f>
        <v>21000</v>
      </c>
    </row>
    <row r="74" spans="1:13" s="43" customFormat="1">
      <c r="A74" s="5">
        <v>43934</v>
      </c>
      <c r="B74" s="38" t="s">
        <v>19</v>
      </c>
      <c r="C74" s="38">
        <v>100</v>
      </c>
      <c r="D74" s="38" t="s">
        <v>17</v>
      </c>
      <c r="E74" s="75">
        <v>19360</v>
      </c>
      <c r="F74" s="75">
        <v>19200</v>
      </c>
      <c r="G74" s="42">
        <v>0</v>
      </c>
      <c r="H74" s="77">
        <v>0</v>
      </c>
      <c r="I74" s="50">
        <f t="shared" ref="I74" si="195">(IF(D74="SELL",E74-F74,IF(D74="BUY",F74-E74)))*C74</f>
        <v>16000</v>
      </c>
      <c r="J74" s="42">
        <v>0</v>
      </c>
      <c r="K74" s="42">
        <v>0</v>
      </c>
      <c r="L74" s="50">
        <f t="shared" ref="L74" si="196">(J74+I74+K74)/C74</f>
        <v>160</v>
      </c>
      <c r="M74" s="50">
        <f t="shared" ref="M74" si="197">L74*C74</f>
        <v>16000</v>
      </c>
    </row>
    <row r="75" spans="1:13" s="43" customFormat="1">
      <c r="A75" s="5">
        <v>43930</v>
      </c>
      <c r="B75" s="38" t="s">
        <v>19</v>
      </c>
      <c r="C75" s="38">
        <v>100</v>
      </c>
      <c r="D75" s="38" t="s">
        <v>17</v>
      </c>
      <c r="E75" s="75">
        <v>19360</v>
      </c>
      <c r="F75" s="75">
        <v>19200</v>
      </c>
      <c r="G75" s="42">
        <v>0</v>
      </c>
      <c r="H75" s="77">
        <v>0</v>
      </c>
      <c r="I75" s="50">
        <f t="shared" ref="I75" si="198">(IF(D75="SELL",E75-F75,IF(D75="BUY",F75-E75)))*C75</f>
        <v>16000</v>
      </c>
      <c r="J75" s="42">
        <v>0</v>
      </c>
      <c r="K75" s="42">
        <v>0</v>
      </c>
      <c r="L75" s="50">
        <f t="shared" ref="L75" si="199">(J75+I75+K75)/C75</f>
        <v>160</v>
      </c>
      <c r="M75" s="50">
        <f t="shared" ref="M75" si="200">L75*C75</f>
        <v>16000</v>
      </c>
    </row>
    <row r="76" spans="1:13" s="43" customFormat="1">
      <c r="A76" s="5">
        <v>43922</v>
      </c>
      <c r="B76" s="38" t="s">
        <v>19</v>
      </c>
      <c r="C76" s="38">
        <v>100</v>
      </c>
      <c r="D76" s="38" t="s">
        <v>17</v>
      </c>
      <c r="E76" s="75">
        <v>18800</v>
      </c>
      <c r="F76" s="75">
        <v>18650</v>
      </c>
      <c r="G76" s="42">
        <v>18500</v>
      </c>
      <c r="H76" s="77">
        <v>0</v>
      </c>
      <c r="I76" s="50">
        <f t="shared" ref="I76" si="201">(IF(D76="SELL",E76-F76,IF(D76="BUY",F76-E76)))*C76</f>
        <v>15000</v>
      </c>
      <c r="J76" s="42">
        <f>C76*150</f>
        <v>15000</v>
      </c>
      <c r="K76" s="42">
        <v>0</v>
      </c>
      <c r="L76" s="50">
        <f t="shared" ref="L76" si="202">(J76+I76+K76)/C76</f>
        <v>300</v>
      </c>
      <c r="M76" s="50">
        <f t="shared" ref="M76" si="203">L76*C76</f>
        <v>30000</v>
      </c>
    </row>
    <row r="77" spans="1:13" s="43" customFormat="1">
      <c r="A77" s="5">
        <v>43906</v>
      </c>
      <c r="B77" s="38" t="s">
        <v>19</v>
      </c>
      <c r="C77" s="38">
        <v>100</v>
      </c>
      <c r="D77" s="38" t="s">
        <v>17</v>
      </c>
      <c r="E77" s="75">
        <v>23460</v>
      </c>
      <c r="F77" s="75">
        <v>23410</v>
      </c>
      <c r="G77" s="42">
        <v>0</v>
      </c>
      <c r="H77" s="77">
        <v>0</v>
      </c>
      <c r="I77" s="50">
        <f t="shared" ref="I77" si="204">(IF(D77="SELL",E77-F77,IF(D77="BUY",F77-E77)))*C77</f>
        <v>5000</v>
      </c>
      <c r="J77" s="42">
        <v>0</v>
      </c>
      <c r="K77" s="42">
        <v>0</v>
      </c>
      <c r="L77" s="50">
        <f t="shared" ref="L77" si="205">(J77+I77+K77)/C77</f>
        <v>50</v>
      </c>
      <c r="M77" s="50">
        <f t="shared" ref="M77" si="206">L77*C77</f>
        <v>5000</v>
      </c>
    </row>
    <row r="78" spans="1:13" s="43" customFormat="1">
      <c r="A78" s="5">
        <v>43901</v>
      </c>
      <c r="B78" s="38" t="s">
        <v>19</v>
      </c>
      <c r="C78" s="38">
        <v>100</v>
      </c>
      <c r="D78" s="38" t="s">
        <v>16</v>
      </c>
      <c r="E78" s="75">
        <v>26670</v>
      </c>
      <c r="F78" s="75">
        <v>26718</v>
      </c>
      <c r="G78" s="42">
        <v>0</v>
      </c>
      <c r="H78" s="77">
        <v>0</v>
      </c>
      <c r="I78" s="50">
        <f t="shared" ref="I78" si="207">(IF(D78="SELL",E78-F78,IF(D78="BUY",F78-E78)))*C78</f>
        <v>4800</v>
      </c>
      <c r="J78" s="42">
        <v>0</v>
      </c>
      <c r="K78" s="42">
        <v>0</v>
      </c>
      <c r="L78" s="50">
        <f t="shared" ref="L78" si="208">(J78+I78+K78)/C78</f>
        <v>48</v>
      </c>
      <c r="M78" s="50">
        <f t="shared" ref="M78" si="209">L78*C78</f>
        <v>4800</v>
      </c>
    </row>
    <row r="79" spans="1:13" s="43" customFormat="1">
      <c r="A79" s="5">
        <v>43899</v>
      </c>
      <c r="B79" s="38" t="s">
        <v>19</v>
      </c>
      <c r="C79" s="38">
        <v>100</v>
      </c>
      <c r="D79" s="38" t="s">
        <v>17</v>
      </c>
      <c r="E79" s="75">
        <v>26780</v>
      </c>
      <c r="F79" s="75">
        <v>26700</v>
      </c>
      <c r="G79" s="42">
        <v>26500</v>
      </c>
      <c r="H79" s="77">
        <v>26400</v>
      </c>
      <c r="I79" s="50">
        <f t="shared" ref="I79" si="210">(IF(D79="SELL",E79-F79,IF(D79="BUY",F79-E79)))*C79</f>
        <v>8000</v>
      </c>
      <c r="J79" s="42">
        <f>C79*200</f>
        <v>20000</v>
      </c>
      <c r="K79" s="42">
        <f>C79*100</f>
        <v>10000</v>
      </c>
      <c r="L79" s="50">
        <f t="shared" ref="L79" si="211">(J79+I79+K79)/C79</f>
        <v>380</v>
      </c>
      <c r="M79" s="50">
        <f t="shared" ref="M79" si="212">L79*C79</f>
        <v>38000</v>
      </c>
    </row>
    <row r="80" spans="1:13" s="43" customFormat="1">
      <c r="A80" s="5">
        <v>43895</v>
      </c>
      <c r="B80" s="38" t="s">
        <v>19</v>
      </c>
      <c r="C80" s="38">
        <v>100</v>
      </c>
      <c r="D80" s="38" t="s">
        <v>17</v>
      </c>
      <c r="E80" s="75">
        <v>28620</v>
      </c>
      <c r="F80" s="75">
        <v>28560</v>
      </c>
      <c r="G80" s="42">
        <v>0</v>
      </c>
      <c r="H80" s="77">
        <v>0</v>
      </c>
      <c r="I80" s="50">
        <f t="shared" ref="I80" si="213">(IF(D80="SELL",E80-F80,IF(D80="BUY",F80-E80)))*C80</f>
        <v>6000</v>
      </c>
      <c r="J80" s="42">
        <v>0</v>
      </c>
      <c r="K80" s="42">
        <v>0</v>
      </c>
      <c r="L80" s="50">
        <f t="shared" ref="L80" si="214">(J80+I80+K80)/C80</f>
        <v>60</v>
      </c>
      <c r="M80" s="50">
        <f t="shared" ref="M80" si="215">L80*C80</f>
        <v>6000</v>
      </c>
    </row>
    <row r="81" spans="1:13" s="43" customFormat="1">
      <c r="A81" s="5">
        <v>43894</v>
      </c>
      <c r="B81" s="38" t="s">
        <v>19</v>
      </c>
      <c r="C81" s="38">
        <v>100</v>
      </c>
      <c r="D81" s="38" t="s">
        <v>17</v>
      </c>
      <c r="E81" s="75">
        <v>28870</v>
      </c>
      <c r="F81" s="75">
        <v>28820</v>
      </c>
      <c r="G81" s="42">
        <v>28700</v>
      </c>
      <c r="H81" s="77">
        <v>28500</v>
      </c>
      <c r="I81" s="50">
        <f t="shared" ref="I81" si="216">(IF(D81="SELL",E81-F81,IF(D81="BUY",F81-E81)))*C81</f>
        <v>5000</v>
      </c>
      <c r="J81" s="42">
        <f>C81*120</f>
        <v>12000</v>
      </c>
      <c r="K81" s="42">
        <f>C81*200</f>
        <v>20000</v>
      </c>
      <c r="L81" s="50">
        <f t="shared" ref="L81" si="217">(J81+I81+K81)/C81</f>
        <v>370</v>
      </c>
      <c r="M81" s="50">
        <f t="shared" ref="M81" si="218">L81*C81</f>
        <v>37000</v>
      </c>
    </row>
    <row r="82" spans="1:13" s="43" customFormat="1">
      <c r="A82" s="5">
        <v>43887</v>
      </c>
      <c r="B82" s="38" t="s">
        <v>19</v>
      </c>
      <c r="C82" s="38">
        <v>100</v>
      </c>
      <c r="D82" s="38" t="s">
        <v>16</v>
      </c>
      <c r="E82" s="75">
        <v>30340</v>
      </c>
      <c r="F82" s="75">
        <v>30390</v>
      </c>
      <c r="G82" s="42">
        <v>30517</v>
      </c>
      <c r="H82" s="77">
        <v>0</v>
      </c>
      <c r="I82" s="50">
        <f t="shared" ref="I82" si="219">(IF(D82="SELL",E82-F82,IF(D82="BUY",F82-E82)))*C82</f>
        <v>5000</v>
      </c>
      <c r="J82" s="42">
        <f>C82*127</f>
        <v>12700</v>
      </c>
      <c r="K82" s="42">
        <v>0</v>
      </c>
      <c r="L82" s="50">
        <f t="shared" ref="L82" si="220">(J82+I82+K82)/C82</f>
        <v>177</v>
      </c>
      <c r="M82" s="50">
        <f t="shared" ref="M82" si="221">L82*C82</f>
        <v>17700</v>
      </c>
    </row>
    <row r="83" spans="1:13" s="43" customFormat="1">
      <c r="A83" s="5">
        <v>43881</v>
      </c>
      <c r="B83" s="38" t="s">
        <v>19</v>
      </c>
      <c r="C83" s="38">
        <v>100</v>
      </c>
      <c r="D83" s="38" t="s">
        <v>16</v>
      </c>
      <c r="E83" s="75">
        <v>30940</v>
      </c>
      <c r="F83" s="75">
        <v>30990</v>
      </c>
      <c r="G83" s="42">
        <v>31098</v>
      </c>
      <c r="H83" s="77">
        <v>0</v>
      </c>
      <c r="I83" s="50">
        <f t="shared" ref="I83" si="222">(IF(D83="SELL",E83-F83,IF(D83="BUY",F83-E83)))*C83</f>
        <v>5000</v>
      </c>
      <c r="J83" s="42">
        <f>C83*108</f>
        <v>10800</v>
      </c>
      <c r="K83" s="42">
        <v>0</v>
      </c>
      <c r="L83" s="50">
        <f t="shared" ref="L83" si="223">(J83+I83+K83)/C83</f>
        <v>158</v>
      </c>
      <c r="M83" s="50">
        <f t="shared" ref="M83" si="224">L83*C83</f>
        <v>15800</v>
      </c>
    </row>
    <row r="84" spans="1:13" s="43" customFormat="1">
      <c r="A84" s="5">
        <v>43880</v>
      </c>
      <c r="B84" s="38" t="s">
        <v>19</v>
      </c>
      <c r="C84" s="38">
        <v>100</v>
      </c>
      <c r="D84" s="38" t="s">
        <v>16</v>
      </c>
      <c r="E84" s="75">
        <v>30740</v>
      </c>
      <c r="F84" s="75">
        <v>30790</v>
      </c>
      <c r="G84" s="42">
        <v>30886</v>
      </c>
      <c r="H84" s="77">
        <v>0</v>
      </c>
      <c r="I84" s="50">
        <f t="shared" ref="I84" si="225">(IF(D84="SELL",E84-F84,IF(D84="BUY",F84-E84)))*C84</f>
        <v>5000</v>
      </c>
      <c r="J84" s="42">
        <f>C84*96</f>
        <v>9600</v>
      </c>
      <c r="K84" s="42">
        <v>0</v>
      </c>
      <c r="L84" s="50">
        <f t="shared" ref="L84" si="226">(J84+I84+K84)/C84</f>
        <v>146</v>
      </c>
      <c r="M84" s="50">
        <f t="shared" ref="M84" si="227">L84*C84</f>
        <v>14600</v>
      </c>
    </row>
    <row r="85" spans="1:13" s="43" customFormat="1">
      <c r="A85" s="5">
        <v>43879</v>
      </c>
      <c r="B85" s="38" t="s">
        <v>19</v>
      </c>
      <c r="C85" s="38">
        <v>100</v>
      </c>
      <c r="D85" s="38" t="s">
        <v>17</v>
      </c>
      <c r="E85" s="75">
        <v>30500</v>
      </c>
      <c r="F85" s="75">
        <v>30450</v>
      </c>
      <c r="G85" s="42">
        <v>30400</v>
      </c>
      <c r="H85" s="77">
        <v>30300</v>
      </c>
      <c r="I85" s="50">
        <f t="shared" ref="I85" si="228">(IF(D85="SELL",E85-F85,IF(D85="BUY",F85-E85)))*C85</f>
        <v>5000</v>
      </c>
      <c r="J85" s="42">
        <f>C85*50</f>
        <v>5000</v>
      </c>
      <c r="K85" s="42">
        <f>C85*100</f>
        <v>10000</v>
      </c>
      <c r="L85" s="50">
        <f t="shared" ref="L85" si="229">(J85+I85+K85)/C85</f>
        <v>200</v>
      </c>
      <c r="M85" s="50">
        <f t="shared" ref="M85" si="230">L85*C85</f>
        <v>20000</v>
      </c>
    </row>
    <row r="86" spans="1:13" s="43" customFormat="1">
      <c r="A86" s="5">
        <v>43866</v>
      </c>
      <c r="B86" s="38" t="s">
        <v>19</v>
      </c>
      <c r="C86" s="38">
        <v>100</v>
      </c>
      <c r="D86" s="38" t="s">
        <v>16</v>
      </c>
      <c r="E86" s="75">
        <v>30880</v>
      </c>
      <c r="F86" s="75">
        <v>30930</v>
      </c>
      <c r="G86" s="42">
        <v>0</v>
      </c>
      <c r="H86" s="77">
        <v>0</v>
      </c>
      <c r="I86" s="50">
        <f t="shared" ref="I86" si="231">(IF(D86="SELL",E86-F86,IF(D86="BUY",F86-E86)))*C86</f>
        <v>5000</v>
      </c>
      <c r="J86" s="42">
        <v>0</v>
      </c>
      <c r="K86" s="42">
        <v>0</v>
      </c>
      <c r="L86" s="50">
        <f t="shared" ref="L86" si="232">(J86+I86+K86)/C86</f>
        <v>50</v>
      </c>
      <c r="M86" s="50">
        <f t="shared" ref="M86" si="233">L86*C86</f>
        <v>5000</v>
      </c>
    </row>
    <row r="87" spans="1:13" s="43" customFormat="1">
      <c r="A87" s="5">
        <v>43865</v>
      </c>
      <c r="B87" s="38" t="s">
        <v>19</v>
      </c>
      <c r="C87" s="38">
        <v>100</v>
      </c>
      <c r="D87" s="38" t="s">
        <v>16</v>
      </c>
      <c r="E87" s="75">
        <v>30450</v>
      </c>
      <c r="F87" s="75">
        <v>30490</v>
      </c>
      <c r="G87" s="42">
        <v>30580</v>
      </c>
      <c r="H87" s="77">
        <v>30700</v>
      </c>
      <c r="I87" s="50">
        <f t="shared" ref="I87" si="234">(IF(D87="SELL",E87-F87,IF(D87="BUY",F87-E87)))*C87</f>
        <v>4000</v>
      </c>
      <c r="J87" s="42">
        <f>C87*80</f>
        <v>8000</v>
      </c>
      <c r="K87" s="42">
        <f>C87*120</f>
        <v>12000</v>
      </c>
      <c r="L87" s="50">
        <f t="shared" ref="L87" si="235">(J87+I87+K87)/C87</f>
        <v>240</v>
      </c>
      <c r="M87" s="50">
        <f t="shared" ref="M87" si="236">L87*C87</f>
        <v>24000</v>
      </c>
    </row>
    <row r="88" spans="1:13" s="43" customFormat="1">
      <c r="A88" s="5">
        <v>43864</v>
      </c>
      <c r="B88" s="38" t="s">
        <v>19</v>
      </c>
      <c r="C88" s="38">
        <v>100</v>
      </c>
      <c r="D88" s="38" t="s">
        <v>16</v>
      </c>
      <c r="E88" s="75">
        <v>29900</v>
      </c>
      <c r="F88" s="75">
        <v>29950</v>
      </c>
      <c r="G88" s="42">
        <v>30110</v>
      </c>
      <c r="H88" s="75">
        <v>0</v>
      </c>
      <c r="I88" s="50">
        <f t="shared" ref="I88" si="237">(IF(D88="SELL",E88-F88,IF(D88="BUY",F88-E88)))*C88</f>
        <v>5000</v>
      </c>
      <c r="J88" s="42">
        <f>C88*160</f>
        <v>16000</v>
      </c>
      <c r="K88" s="42">
        <v>0</v>
      </c>
      <c r="L88" s="50">
        <f t="shared" ref="L88" si="238">(J88+I88+K88)/C88</f>
        <v>210</v>
      </c>
      <c r="M88" s="50">
        <f t="shared" ref="M88" si="239">L88*C88</f>
        <v>21000</v>
      </c>
    </row>
    <row r="89" spans="1:13" s="43" customFormat="1">
      <c r="A89" s="5">
        <v>43854</v>
      </c>
      <c r="B89" s="38" t="s">
        <v>19</v>
      </c>
      <c r="C89" s="38">
        <v>100</v>
      </c>
      <c r="D89" s="38" t="s">
        <v>16</v>
      </c>
      <c r="E89" s="75">
        <v>31230</v>
      </c>
      <c r="F89" s="75">
        <v>31300</v>
      </c>
      <c r="G89" s="42">
        <v>31400</v>
      </c>
      <c r="H89" s="75">
        <v>0</v>
      </c>
      <c r="I89" s="50">
        <f t="shared" ref="I89" si="240">(IF(D89="SELL",E89-F89,IF(D89="BUY",F89-E89)))*C89</f>
        <v>7000</v>
      </c>
      <c r="J89" s="42">
        <f>C89*100</f>
        <v>10000</v>
      </c>
      <c r="K89" s="42">
        <v>0</v>
      </c>
      <c r="L89" s="50">
        <f t="shared" ref="L89" si="241">(J89+I89+K89)/C89</f>
        <v>170</v>
      </c>
      <c r="M89" s="50">
        <f t="shared" ref="M89" si="242">L89*C89</f>
        <v>17000</v>
      </c>
    </row>
    <row r="90" spans="1:13" s="43" customFormat="1">
      <c r="A90" s="5">
        <v>43852</v>
      </c>
      <c r="B90" s="38" t="s">
        <v>19</v>
      </c>
      <c r="C90" s="38">
        <v>100</v>
      </c>
      <c r="D90" s="38" t="s">
        <v>17</v>
      </c>
      <c r="E90" s="75">
        <v>30850</v>
      </c>
      <c r="F90" s="75">
        <v>30800</v>
      </c>
      <c r="G90" s="42">
        <v>30726</v>
      </c>
      <c r="H90" s="75">
        <v>0</v>
      </c>
      <c r="I90" s="50">
        <f t="shared" ref="I90" si="243">(IF(D90="SELL",E90-F90,IF(D90="BUY",F90-E90)))*C90</f>
        <v>5000</v>
      </c>
      <c r="J90" s="42">
        <f>C90*75</f>
        <v>7500</v>
      </c>
      <c r="K90" s="42">
        <v>0</v>
      </c>
      <c r="L90" s="50">
        <f t="shared" ref="L90" si="244">(J90+I90+K90)/C90</f>
        <v>125</v>
      </c>
      <c r="M90" s="50">
        <f t="shared" ref="M90" si="245">L90*C90</f>
        <v>12500</v>
      </c>
    </row>
    <row r="91" spans="1:13" s="43" customFormat="1">
      <c r="A91" s="5">
        <v>43847</v>
      </c>
      <c r="B91" s="38" t="s">
        <v>19</v>
      </c>
      <c r="C91" s="38">
        <v>100</v>
      </c>
      <c r="D91" s="38" t="s">
        <v>17</v>
      </c>
      <c r="E91" s="75">
        <v>31850</v>
      </c>
      <c r="F91" s="75">
        <v>31770</v>
      </c>
      <c r="G91" s="42">
        <v>0</v>
      </c>
      <c r="H91" s="75">
        <v>0</v>
      </c>
      <c r="I91" s="50">
        <f t="shared" ref="I91" si="246">(IF(D91="SELL",E91-F91,IF(D91="BUY",F91-E91)))*C91</f>
        <v>8000</v>
      </c>
      <c r="J91" s="42">
        <v>0</v>
      </c>
      <c r="K91" s="42">
        <v>0</v>
      </c>
      <c r="L91" s="50">
        <f t="shared" ref="L91" si="247">(J91+I91+K91)/C91</f>
        <v>80</v>
      </c>
      <c r="M91" s="50">
        <f t="shared" ref="M91" si="248">L91*C91</f>
        <v>8000</v>
      </c>
    </row>
    <row r="92" spans="1:13" s="43" customFormat="1">
      <c r="A92" s="5">
        <v>43846</v>
      </c>
      <c r="B92" s="38" t="s">
        <v>19</v>
      </c>
      <c r="C92" s="38">
        <v>100</v>
      </c>
      <c r="D92" s="38" t="s">
        <v>16</v>
      </c>
      <c r="E92" s="75">
        <v>31970</v>
      </c>
      <c r="F92" s="75">
        <v>32030</v>
      </c>
      <c r="G92" s="42">
        <v>0</v>
      </c>
      <c r="H92" s="75">
        <v>0</v>
      </c>
      <c r="I92" s="50">
        <f t="shared" ref="I92" si="249">(IF(D92="SELL",E92-F92,IF(D92="BUY",F92-E92)))*C92</f>
        <v>6000</v>
      </c>
      <c r="J92" s="42">
        <v>0</v>
      </c>
      <c r="K92" s="42">
        <v>0</v>
      </c>
      <c r="L92" s="50">
        <f t="shared" ref="L92" si="250">(J92+I92+K92)/C92</f>
        <v>60</v>
      </c>
      <c r="M92" s="50">
        <f t="shared" ref="M92" si="251">L92*C92</f>
        <v>6000</v>
      </c>
    </row>
    <row r="93" spans="1:13" s="43" customFormat="1">
      <c r="A93" s="5">
        <v>43845</v>
      </c>
      <c r="B93" s="38" t="s">
        <v>19</v>
      </c>
      <c r="C93" s="38">
        <v>100</v>
      </c>
      <c r="D93" s="38" t="s">
        <v>17</v>
      </c>
      <c r="E93" s="75">
        <v>31860</v>
      </c>
      <c r="F93" s="75">
        <v>31801</v>
      </c>
      <c r="G93" s="42">
        <v>0</v>
      </c>
      <c r="H93" s="75">
        <v>0</v>
      </c>
      <c r="I93" s="50">
        <f t="shared" ref="I93" si="252">(IF(D93="SELL",E93-F93,IF(D93="BUY",F93-E93)))*C93</f>
        <v>5900</v>
      </c>
      <c r="J93" s="42">
        <v>0</v>
      </c>
      <c r="K93" s="42">
        <v>0</v>
      </c>
      <c r="L93" s="50">
        <f t="shared" ref="L93" si="253">(J93+I93+K93)/C93</f>
        <v>59</v>
      </c>
      <c r="M93" s="50">
        <f t="shared" ref="M93" si="254">L93*C93</f>
        <v>5900</v>
      </c>
    </row>
    <row r="94" spans="1:13" s="43" customFormat="1">
      <c r="A94" s="5">
        <v>43844</v>
      </c>
      <c r="B94" s="38" t="s">
        <v>19</v>
      </c>
      <c r="C94" s="38">
        <v>100</v>
      </c>
      <c r="D94" s="38" t="s">
        <v>16</v>
      </c>
      <c r="E94" s="75">
        <v>32120</v>
      </c>
      <c r="F94" s="75">
        <v>32170</v>
      </c>
      <c r="G94" s="42">
        <v>32260</v>
      </c>
      <c r="H94" s="75">
        <v>0</v>
      </c>
      <c r="I94" s="50">
        <f t="shared" ref="I94" si="255">(IF(D94="SELL",E94-F94,IF(D94="BUY",F94-E94)))*C94</f>
        <v>5000</v>
      </c>
      <c r="J94" s="42">
        <f>C94*90</f>
        <v>9000</v>
      </c>
      <c r="K94" s="42">
        <v>0</v>
      </c>
      <c r="L94" s="50">
        <f t="shared" ref="L94" si="256">(J94+I94+K94)/C94</f>
        <v>140</v>
      </c>
      <c r="M94" s="50">
        <f t="shared" ref="M94" si="257">L94*C94</f>
        <v>14000</v>
      </c>
    </row>
    <row r="95" spans="1:13" s="43" customFormat="1">
      <c r="A95" s="5">
        <v>43843</v>
      </c>
      <c r="B95" s="38" t="s">
        <v>19</v>
      </c>
      <c r="C95" s="38">
        <v>100</v>
      </c>
      <c r="D95" s="38" t="s">
        <v>16</v>
      </c>
      <c r="E95" s="75">
        <v>32250</v>
      </c>
      <c r="F95" s="75">
        <v>32254</v>
      </c>
      <c r="G95" s="42">
        <v>0</v>
      </c>
      <c r="H95" s="75">
        <v>0</v>
      </c>
      <c r="I95" s="50">
        <f t="shared" ref="I95" si="258">(IF(D95="SELL",E95-F95,IF(D95="BUY",F95-E95)))*C95</f>
        <v>400</v>
      </c>
      <c r="J95" s="42">
        <v>0</v>
      </c>
      <c r="K95" s="42">
        <v>0</v>
      </c>
      <c r="L95" s="50">
        <f t="shared" ref="L95" si="259">(J95+I95+K95)/C95</f>
        <v>4</v>
      </c>
      <c r="M95" s="50">
        <f t="shared" ref="M95" si="260">L95*C95</f>
        <v>400</v>
      </c>
    </row>
    <row r="96" spans="1:13" s="43" customFormat="1">
      <c r="A96" s="5">
        <v>43837</v>
      </c>
      <c r="B96" s="38" t="s">
        <v>19</v>
      </c>
      <c r="C96" s="38">
        <v>100</v>
      </c>
      <c r="D96" s="38" t="s">
        <v>17</v>
      </c>
      <c r="E96" s="75">
        <v>31540</v>
      </c>
      <c r="F96" s="75">
        <v>31460</v>
      </c>
      <c r="G96" s="42">
        <v>31390</v>
      </c>
      <c r="H96" s="75">
        <v>0</v>
      </c>
      <c r="I96" s="50">
        <f t="shared" ref="I96" si="261">(IF(D96="SELL",E96-F96,IF(D96="BUY",F96-E96)))*C96</f>
        <v>8000</v>
      </c>
      <c r="J96" s="42">
        <f>C96*70</f>
        <v>7000</v>
      </c>
      <c r="K96" s="42">
        <v>0</v>
      </c>
      <c r="L96" s="50">
        <f t="shared" ref="L96" si="262">(J96+I96+K96)/C96</f>
        <v>150</v>
      </c>
      <c r="M96" s="50">
        <f t="shared" ref="M96" si="263">L96*C96</f>
        <v>15000</v>
      </c>
    </row>
    <row r="97" spans="1:13" s="43" customFormat="1">
      <c r="A97" s="5">
        <v>43825</v>
      </c>
      <c r="B97" s="38" t="s">
        <v>19</v>
      </c>
      <c r="C97" s="38">
        <v>100</v>
      </c>
      <c r="D97" s="38" t="s">
        <v>17</v>
      </c>
      <c r="E97" s="75">
        <v>32200</v>
      </c>
      <c r="F97" s="75">
        <v>32150</v>
      </c>
      <c r="G97" s="42">
        <v>32050</v>
      </c>
      <c r="H97" s="75">
        <v>0</v>
      </c>
      <c r="I97" s="50">
        <f t="shared" ref="I97" si="264">(IF(D97="SELL",E97-F97,IF(D97="BUY",F97-E97)))*C97</f>
        <v>5000</v>
      </c>
      <c r="J97" s="42">
        <f>C97*100</f>
        <v>10000</v>
      </c>
      <c r="K97" s="42">
        <v>0</v>
      </c>
      <c r="L97" s="50">
        <f t="shared" ref="L97" si="265">(J97+I97+K97)/C97</f>
        <v>150</v>
      </c>
      <c r="M97" s="50">
        <f t="shared" ref="M97" si="266">L97*C97</f>
        <v>15000</v>
      </c>
    </row>
    <row r="98" spans="1:13" s="43" customFormat="1">
      <c r="A98" s="5">
        <v>43819</v>
      </c>
      <c r="B98" s="38" t="s">
        <v>19</v>
      </c>
      <c r="C98" s="38">
        <v>100</v>
      </c>
      <c r="D98" s="38" t="s">
        <v>16</v>
      </c>
      <c r="E98" s="75">
        <v>32310</v>
      </c>
      <c r="F98" s="75">
        <v>32350</v>
      </c>
      <c r="G98" s="42">
        <v>0</v>
      </c>
      <c r="H98" s="75">
        <v>0</v>
      </c>
      <c r="I98" s="50">
        <f t="shared" ref="I98" si="267">(IF(D98="SELL",E98-F98,IF(D98="BUY",F98-E98)))*C98</f>
        <v>4000</v>
      </c>
      <c r="J98" s="42">
        <v>0</v>
      </c>
      <c r="K98" s="42">
        <v>0</v>
      </c>
      <c r="L98" s="50">
        <f t="shared" ref="L98" si="268">(J98+I98+K98)/C98</f>
        <v>40</v>
      </c>
      <c r="M98" s="50">
        <f t="shared" ref="M98" si="269">L98*C98</f>
        <v>4000</v>
      </c>
    </row>
    <row r="99" spans="1:13" s="43" customFormat="1">
      <c r="A99" s="5">
        <v>43817</v>
      </c>
      <c r="B99" s="38" t="s">
        <v>19</v>
      </c>
      <c r="C99" s="38">
        <v>100</v>
      </c>
      <c r="D99" s="38" t="s">
        <v>16</v>
      </c>
      <c r="E99" s="75">
        <v>32100</v>
      </c>
      <c r="F99" s="75">
        <v>32140</v>
      </c>
      <c r="G99" s="42">
        <v>32300</v>
      </c>
      <c r="H99" s="75">
        <v>0</v>
      </c>
      <c r="I99" s="50">
        <f t="shared" ref="I99" si="270">(IF(D99="SELL",E99-F99,IF(D99="BUY",F99-E99)))*C99</f>
        <v>4000</v>
      </c>
      <c r="J99" s="42">
        <f>C99*160</f>
        <v>16000</v>
      </c>
      <c r="K99" s="42">
        <v>0</v>
      </c>
      <c r="L99" s="50">
        <f t="shared" ref="L99" si="271">(J99+I99+K99)/C99</f>
        <v>200</v>
      </c>
      <c r="M99" s="50">
        <f t="shared" ref="M99" si="272">L99*C99</f>
        <v>20000</v>
      </c>
    </row>
    <row r="100" spans="1:13" s="43" customFormat="1">
      <c r="A100" s="5">
        <v>43811</v>
      </c>
      <c r="B100" s="38" t="s">
        <v>19</v>
      </c>
      <c r="C100" s="38">
        <v>100</v>
      </c>
      <c r="D100" s="38" t="s">
        <v>16</v>
      </c>
      <c r="E100" s="75">
        <v>31550</v>
      </c>
      <c r="F100" s="75">
        <v>31600</v>
      </c>
      <c r="G100" s="42">
        <v>31730</v>
      </c>
      <c r="H100" s="75">
        <v>0</v>
      </c>
      <c r="I100" s="50">
        <f t="shared" ref="I100" si="273">(IF(D100="SELL",E100-F100,IF(D100="BUY",F100-E100)))*C100</f>
        <v>5000</v>
      </c>
      <c r="J100" s="42">
        <f>C100*130</f>
        <v>13000</v>
      </c>
      <c r="K100" s="42">
        <v>0</v>
      </c>
      <c r="L100" s="50">
        <f t="shared" ref="L100" si="274">(J100+I100+K100)/C100</f>
        <v>180</v>
      </c>
      <c r="M100" s="50">
        <f t="shared" ref="M100" si="275">L100*C100</f>
        <v>18000</v>
      </c>
    </row>
    <row r="101" spans="1:13" s="43" customFormat="1">
      <c r="A101" s="5">
        <v>43805</v>
      </c>
      <c r="B101" s="38" t="s">
        <v>19</v>
      </c>
      <c r="C101" s="38">
        <v>100</v>
      </c>
      <c r="D101" s="38" t="s">
        <v>16</v>
      </c>
      <c r="E101" s="75">
        <v>31720</v>
      </c>
      <c r="F101" s="75">
        <v>31650</v>
      </c>
      <c r="G101" s="42">
        <v>0</v>
      </c>
      <c r="H101" s="75">
        <v>0</v>
      </c>
      <c r="I101" s="50">
        <f t="shared" ref="I101" si="276">(IF(D101="SELL",E101-F101,IF(D101="BUY",F101-E101)))*C101</f>
        <v>-7000</v>
      </c>
      <c r="J101" s="42">
        <v>0</v>
      </c>
      <c r="K101" s="42">
        <v>0</v>
      </c>
      <c r="L101" s="50">
        <f t="shared" ref="L101" si="277">(J101+I101+K101)/C101</f>
        <v>-70</v>
      </c>
      <c r="M101" s="50">
        <f t="shared" ref="M101" si="278">L101*C101</f>
        <v>-7000</v>
      </c>
    </row>
    <row r="102" spans="1:13" s="43" customFormat="1">
      <c r="A102" s="5">
        <v>43804</v>
      </c>
      <c r="B102" s="38" t="s">
        <v>19</v>
      </c>
      <c r="C102" s="38">
        <v>100</v>
      </c>
      <c r="D102" s="38" t="s">
        <v>16</v>
      </c>
      <c r="E102" s="75">
        <v>32110</v>
      </c>
      <c r="F102" s="75">
        <v>32150</v>
      </c>
      <c r="G102" s="42">
        <v>0</v>
      </c>
      <c r="H102" s="75">
        <v>0</v>
      </c>
      <c r="I102" s="50">
        <f t="shared" ref="I102" si="279">(IF(D102="SELL",E102-F102,IF(D102="BUY",F102-E102)))*C102</f>
        <v>4000</v>
      </c>
      <c r="J102" s="42">
        <v>0</v>
      </c>
      <c r="K102" s="42">
        <v>0</v>
      </c>
      <c r="L102" s="50">
        <f t="shared" ref="L102" si="280">(J102+I102+K102)/C102</f>
        <v>40</v>
      </c>
      <c r="M102" s="50">
        <f t="shared" ref="M102" si="281">L102*C102</f>
        <v>4000</v>
      </c>
    </row>
    <row r="103" spans="1:13" s="43" customFormat="1">
      <c r="A103" s="5">
        <v>43803</v>
      </c>
      <c r="B103" s="38" t="s">
        <v>19</v>
      </c>
      <c r="C103" s="38">
        <v>100</v>
      </c>
      <c r="D103" s="38" t="s">
        <v>16</v>
      </c>
      <c r="E103" s="75">
        <v>31800</v>
      </c>
      <c r="F103" s="75">
        <v>31840</v>
      </c>
      <c r="G103" s="42">
        <v>31880</v>
      </c>
      <c r="H103" s="75">
        <v>31990</v>
      </c>
      <c r="I103" s="50">
        <f t="shared" ref="I103" si="282">(IF(D103="SELL",E103-F103,IF(D103="BUY",F103-E103)))*C103</f>
        <v>4000</v>
      </c>
      <c r="J103" s="42">
        <f>C103*40</f>
        <v>4000</v>
      </c>
      <c r="K103" s="42">
        <f>C103*110</f>
        <v>11000</v>
      </c>
      <c r="L103" s="50">
        <f t="shared" ref="L103" si="283">(J103+I103+K103)/C103</f>
        <v>190</v>
      </c>
      <c r="M103" s="50">
        <f t="shared" ref="M103" si="284">L103*C103</f>
        <v>19000</v>
      </c>
    </row>
    <row r="104" spans="1:13" s="43" customFormat="1">
      <c r="A104" s="5">
        <v>43801</v>
      </c>
      <c r="B104" s="38" t="s">
        <v>19</v>
      </c>
      <c r="C104" s="38">
        <v>100</v>
      </c>
      <c r="D104" s="38" t="s">
        <v>16</v>
      </c>
      <c r="E104" s="75">
        <v>31830</v>
      </c>
      <c r="F104" s="75">
        <v>31870</v>
      </c>
      <c r="G104" s="42">
        <v>0</v>
      </c>
      <c r="H104" s="75">
        <v>0</v>
      </c>
      <c r="I104" s="50">
        <f t="shared" ref="I104" si="285">(IF(D104="SELL",E104-F104,IF(D104="BUY",F104-E104)))*C104</f>
        <v>4000</v>
      </c>
      <c r="J104" s="42">
        <v>0</v>
      </c>
      <c r="K104" s="42">
        <v>0</v>
      </c>
      <c r="L104" s="50">
        <f t="shared" ref="L104" si="286">(J104+I104+K104)/C104</f>
        <v>40</v>
      </c>
      <c r="M104" s="50">
        <f t="shared" ref="M104" si="287">L104*C104</f>
        <v>4000</v>
      </c>
    </row>
    <row r="105" spans="1:13" s="43" customFormat="1">
      <c r="A105" s="5">
        <v>43796</v>
      </c>
      <c r="B105" s="38" t="s">
        <v>19</v>
      </c>
      <c r="C105" s="38">
        <v>100</v>
      </c>
      <c r="D105" s="38" t="s">
        <v>16</v>
      </c>
      <c r="E105" s="75">
        <v>31800</v>
      </c>
      <c r="F105" s="75">
        <v>31750</v>
      </c>
      <c r="G105" s="42">
        <v>0</v>
      </c>
      <c r="H105" s="75">
        <v>0</v>
      </c>
      <c r="I105" s="50">
        <f t="shared" ref="I105" si="288">(IF(D105="SELL",E105-F105,IF(D105="BUY",F105-E105)))*C105</f>
        <v>-5000</v>
      </c>
      <c r="J105" s="42">
        <v>0</v>
      </c>
      <c r="K105" s="42">
        <v>0</v>
      </c>
      <c r="L105" s="50">
        <f t="shared" ref="L105" si="289">(J105+I105+K105)/C105</f>
        <v>-50</v>
      </c>
      <c r="M105" s="50">
        <f t="shared" ref="M105" si="290">L105*C105</f>
        <v>-5000</v>
      </c>
    </row>
    <row r="106" spans="1:13" s="43" customFormat="1">
      <c r="A106" s="5">
        <v>43794</v>
      </c>
      <c r="B106" s="38" t="s">
        <v>19</v>
      </c>
      <c r="C106" s="38">
        <v>100</v>
      </c>
      <c r="D106" s="38" t="s">
        <v>16</v>
      </c>
      <c r="E106" s="75">
        <v>31220</v>
      </c>
      <c r="F106" s="75">
        <v>31260</v>
      </c>
      <c r="G106" s="42">
        <v>31350</v>
      </c>
      <c r="H106" s="75">
        <v>31500</v>
      </c>
      <c r="I106" s="50">
        <f t="shared" ref="I106" si="291">(IF(D106="SELL",E106-F106,IF(D106="BUY",F106-E106)))*C106</f>
        <v>4000</v>
      </c>
      <c r="J106" s="42">
        <f>C106*90</f>
        <v>9000</v>
      </c>
      <c r="K106" s="42">
        <f>C106*150</f>
        <v>15000</v>
      </c>
      <c r="L106" s="50">
        <f t="shared" ref="L106" si="292">(J106+I106+K106)/C106</f>
        <v>280</v>
      </c>
      <c r="M106" s="50">
        <f t="shared" ref="M106" si="293">L106*C106</f>
        <v>28000</v>
      </c>
    </row>
    <row r="107" spans="1:13" s="43" customFormat="1">
      <c r="A107" s="5">
        <v>43791</v>
      </c>
      <c r="B107" s="38" t="s">
        <v>19</v>
      </c>
      <c r="C107" s="38">
        <v>100</v>
      </c>
      <c r="D107" s="38" t="s">
        <v>16</v>
      </c>
      <c r="E107" s="75">
        <v>31250</v>
      </c>
      <c r="F107" s="75">
        <v>31190</v>
      </c>
      <c r="G107" s="42">
        <v>0</v>
      </c>
      <c r="H107" s="75">
        <v>0</v>
      </c>
      <c r="I107" s="50">
        <f t="shared" ref="I107" si="294">(IF(D107="SELL",E107-F107,IF(D107="BUY",F107-E107)))*C107</f>
        <v>-6000</v>
      </c>
      <c r="J107" s="42">
        <v>0</v>
      </c>
      <c r="K107" s="42">
        <v>0</v>
      </c>
      <c r="L107" s="50">
        <f t="shared" ref="L107" si="295">(J107+I107+K107)/C107</f>
        <v>-60</v>
      </c>
      <c r="M107" s="50">
        <f t="shared" ref="M107" si="296">L107*C107</f>
        <v>-6000</v>
      </c>
    </row>
    <row r="108" spans="1:13" s="43" customFormat="1">
      <c r="A108" s="5">
        <v>43790</v>
      </c>
      <c r="B108" s="38" t="s">
        <v>19</v>
      </c>
      <c r="C108" s="38">
        <v>100</v>
      </c>
      <c r="D108" s="38" t="s">
        <v>16</v>
      </c>
      <c r="E108" s="75">
        <v>31300</v>
      </c>
      <c r="F108" s="75">
        <v>31340</v>
      </c>
      <c r="G108" s="42">
        <v>0</v>
      </c>
      <c r="H108" s="75">
        <v>0</v>
      </c>
      <c r="I108" s="50">
        <f t="shared" ref="I108" si="297">(IF(D108="SELL",E108-F108,IF(D108="BUY",F108-E108)))*C108</f>
        <v>4000</v>
      </c>
      <c r="J108" s="42">
        <v>0</v>
      </c>
      <c r="K108" s="42">
        <v>0</v>
      </c>
      <c r="L108" s="50">
        <f t="shared" ref="L108" si="298">(J108+I108+K108)/C108</f>
        <v>40</v>
      </c>
      <c r="M108" s="50">
        <f t="shared" ref="M108" si="299">L108*C108</f>
        <v>4000</v>
      </c>
    </row>
    <row r="109" spans="1:13" s="43" customFormat="1">
      <c r="A109" s="5">
        <v>43789</v>
      </c>
      <c r="B109" s="38" t="s">
        <v>19</v>
      </c>
      <c r="C109" s="38">
        <v>100</v>
      </c>
      <c r="D109" s="38" t="s">
        <v>16</v>
      </c>
      <c r="E109" s="75">
        <v>31330</v>
      </c>
      <c r="F109" s="75">
        <v>31370</v>
      </c>
      <c r="G109" s="42">
        <v>0</v>
      </c>
      <c r="H109" s="75">
        <v>0</v>
      </c>
      <c r="I109" s="50">
        <f t="shared" ref="I109" si="300">(IF(D109="SELL",E109-F109,IF(D109="BUY",F109-E109)))*C109</f>
        <v>4000</v>
      </c>
      <c r="J109" s="42">
        <v>0</v>
      </c>
      <c r="K109" s="42">
        <v>0</v>
      </c>
      <c r="L109" s="50">
        <f t="shared" ref="L109" si="301">(J109+I109+K109)/C109</f>
        <v>40</v>
      </c>
      <c r="M109" s="50">
        <f t="shared" ref="M109" si="302">L109*C109</f>
        <v>4000</v>
      </c>
    </row>
    <row r="110" spans="1:13" s="43" customFormat="1">
      <c r="A110" s="5">
        <v>43787</v>
      </c>
      <c r="B110" s="38" t="s">
        <v>19</v>
      </c>
      <c r="C110" s="38">
        <v>100</v>
      </c>
      <c r="D110" s="38" t="s">
        <v>16</v>
      </c>
      <c r="E110" s="75">
        <v>30990</v>
      </c>
      <c r="F110" s="75">
        <v>31040</v>
      </c>
      <c r="G110" s="42">
        <v>0</v>
      </c>
      <c r="H110" s="75">
        <v>0</v>
      </c>
      <c r="I110" s="50">
        <f t="shared" ref="I110" si="303">(IF(D110="SELL",E110-F110,IF(D110="BUY",F110-E110)))*C110</f>
        <v>5000</v>
      </c>
      <c r="J110" s="42">
        <v>0</v>
      </c>
      <c r="K110" s="42">
        <v>0</v>
      </c>
      <c r="L110" s="50">
        <f t="shared" ref="L110" si="304">(J110+I110+K110)/C110</f>
        <v>50</v>
      </c>
      <c r="M110" s="50">
        <f t="shared" ref="M110" si="305">L110*C110</f>
        <v>5000</v>
      </c>
    </row>
    <row r="111" spans="1:13" s="43" customFormat="1">
      <c r="A111" s="5">
        <v>43784</v>
      </c>
      <c r="B111" s="38" t="s">
        <v>19</v>
      </c>
      <c r="C111" s="38">
        <v>100</v>
      </c>
      <c r="D111" s="38" t="s">
        <v>17</v>
      </c>
      <c r="E111" s="75">
        <v>30980</v>
      </c>
      <c r="F111" s="75">
        <v>31050</v>
      </c>
      <c r="G111" s="42">
        <v>0</v>
      </c>
      <c r="H111" s="75">
        <v>0</v>
      </c>
      <c r="I111" s="50">
        <f t="shared" ref="I111" si="306">(IF(D111="SELL",E111-F111,IF(D111="BUY",F111-E111)))*C111</f>
        <v>-7000</v>
      </c>
      <c r="J111" s="42">
        <v>0</v>
      </c>
      <c r="K111" s="42">
        <v>0</v>
      </c>
      <c r="L111" s="50">
        <f t="shared" ref="L111" si="307">(J111+I111+K111)/C111</f>
        <v>-70</v>
      </c>
      <c r="M111" s="50">
        <f t="shared" ref="M111" si="308">L111*C111</f>
        <v>-7000</v>
      </c>
    </row>
    <row r="112" spans="1:13" s="43" customFormat="1">
      <c r="A112" s="5">
        <v>43783</v>
      </c>
      <c r="B112" s="38" t="s">
        <v>19</v>
      </c>
      <c r="C112" s="38">
        <v>100</v>
      </c>
      <c r="D112" s="38" t="s">
        <v>17</v>
      </c>
      <c r="E112" s="75">
        <v>30640</v>
      </c>
      <c r="F112" s="75">
        <v>30600</v>
      </c>
      <c r="G112" s="42">
        <v>30550</v>
      </c>
      <c r="H112" s="75">
        <v>0</v>
      </c>
      <c r="I112" s="50">
        <f t="shared" ref="I112" si="309">(IF(D112="SELL",E112-F112,IF(D112="BUY",F112-E112)))*C112</f>
        <v>4000</v>
      </c>
      <c r="J112" s="42">
        <f>C112*50</f>
        <v>5000</v>
      </c>
      <c r="K112" s="42">
        <v>0</v>
      </c>
      <c r="L112" s="50">
        <f t="shared" ref="L112" si="310">(J112+I112+K112)/C112</f>
        <v>90</v>
      </c>
      <c r="M112" s="50">
        <f t="shared" ref="M112" si="311">L112*C112</f>
        <v>9000</v>
      </c>
    </row>
    <row r="113" spans="1:13" s="43" customFormat="1">
      <c r="A113" s="5">
        <v>43782</v>
      </c>
      <c r="B113" s="38" t="s">
        <v>19</v>
      </c>
      <c r="C113" s="38">
        <v>100</v>
      </c>
      <c r="D113" s="38" t="s">
        <v>17</v>
      </c>
      <c r="E113" s="75">
        <v>30970</v>
      </c>
      <c r="F113" s="75">
        <v>30830</v>
      </c>
      <c r="G113" s="42">
        <v>30750</v>
      </c>
      <c r="H113" s="75">
        <v>30600</v>
      </c>
      <c r="I113" s="50">
        <f t="shared" ref="I113" si="312">(IF(D113="SELL",E113-F113,IF(D113="BUY",F113-E113)))*C113</f>
        <v>14000</v>
      </c>
      <c r="J113" s="42">
        <f>C113*80</f>
        <v>8000</v>
      </c>
      <c r="K113" s="42">
        <f>C113*150</f>
        <v>15000</v>
      </c>
      <c r="L113" s="50">
        <f t="shared" ref="L113" si="313">(J113+I113+K113)/C113</f>
        <v>370</v>
      </c>
      <c r="M113" s="50">
        <f t="shared" ref="M113" si="314">L113*C113</f>
        <v>37000</v>
      </c>
    </row>
    <row r="114" spans="1:13" s="43" customFormat="1">
      <c r="A114" s="5">
        <v>43780</v>
      </c>
      <c r="B114" s="38" t="s">
        <v>19</v>
      </c>
      <c r="C114" s="38">
        <v>100</v>
      </c>
      <c r="D114" s="38" t="s">
        <v>16</v>
      </c>
      <c r="E114" s="75">
        <v>30900</v>
      </c>
      <c r="F114" s="75">
        <v>30940</v>
      </c>
      <c r="G114" s="42">
        <v>31050</v>
      </c>
      <c r="H114" s="75">
        <v>31200</v>
      </c>
      <c r="I114" s="50">
        <f t="shared" ref="I114" si="315">(IF(D114="SELL",E114-F114,IF(D114="BUY",F114-E114)))*C114</f>
        <v>4000</v>
      </c>
      <c r="J114" s="42">
        <f>C114*110</f>
        <v>11000</v>
      </c>
      <c r="K114" s="42">
        <f>C114*150</f>
        <v>15000</v>
      </c>
      <c r="L114" s="50">
        <f t="shared" ref="L114" si="316">(J114+I114+K114)/C114</f>
        <v>300</v>
      </c>
      <c r="M114" s="50">
        <f t="shared" ref="M114" si="317">L114*C114</f>
        <v>30000</v>
      </c>
    </row>
    <row r="115" spans="1:13" s="43" customFormat="1">
      <c r="A115" s="5">
        <v>43776</v>
      </c>
      <c r="B115" s="38" t="s">
        <v>19</v>
      </c>
      <c r="C115" s="38">
        <v>100</v>
      </c>
      <c r="D115" s="38" t="s">
        <v>16</v>
      </c>
      <c r="E115" s="75">
        <v>30670</v>
      </c>
      <c r="F115" s="75">
        <v>30600</v>
      </c>
      <c r="G115" s="42">
        <v>0</v>
      </c>
      <c r="H115" s="75">
        <v>0</v>
      </c>
      <c r="I115" s="50">
        <f t="shared" ref="I115" si="318">(IF(D115="SELL",E115-F115,IF(D115="BUY",F115-E115)))*C115</f>
        <v>-7000</v>
      </c>
      <c r="J115" s="42">
        <v>0</v>
      </c>
      <c r="K115" s="42">
        <v>0</v>
      </c>
      <c r="L115" s="50">
        <f t="shared" ref="L115" si="319">(J115+I115+K115)/C115</f>
        <v>-70</v>
      </c>
      <c r="M115" s="50">
        <f t="shared" ref="M115" si="320">L115*C115</f>
        <v>-7000</v>
      </c>
    </row>
    <row r="116" spans="1:13" s="43" customFormat="1">
      <c r="A116" s="5">
        <v>43775</v>
      </c>
      <c r="B116" s="38" t="s">
        <v>19</v>
      </c>
      <c r="C116" s="38">
        <v>100</v>
      </c>
      <c r="D116" s="38" t="s">
        <v>16</v>
      </c>
      <c r="E116" s="75">
        <v>30300</v>
      </c>
      <c r="F116" s="75">
        <v>30340</v>
      </c>
      <c r="G116" s="42">
        <v>30400</v>
      </c>
      <c r="H116" s="75">
        <v>30600</v>
      </c>
      <c r="I116" s="50">
        <f t="shared" ref="I116" si="321">(IF(D116="SELL",E116-F116,IF(D116="BUY",F116-E116)))*C116</f>
        <v>4000</v>
      </c>
      <c r="J116" s="42">
        <f>C116*60</f>
        <v>6000</v>
      </c>
      <c r="K116" s="42">
        <f>C116*200</f>
        <v>20000</v>
      </c>
      <c r="L116" s="50">
        <f t="shared" ref="L116" si="322">(J116+I116+K116)/C116</f>
        <v>300</v>
      </c>
      <c r="M116" s="50">
        <f t="shared" ref="M116" si="323">L116*C116</f>
        <v>30000</v>
      </c>
    </row>
    <row r="117" spans="1:13" s="43" customFormat="1">
      <c r="A117" s="5">
        <v>43773</v>
      </c>
      <c r="B117" s="38" t="s">
        <v>19</v>
      </c>
      <c r="C117" s="38">
        <v>100</v>
      </c>
      <c r="D117" s="38" t="s">
        <v>16</v>
      </c>
      <c r="E117" s="75">
        <v>30390</v>
      </c>
      <c r="F117" s="75">
        <v>30440</v>
      </c>
      <c r="G117" s="42">
        <v>0</v>
      </c>
      <c r="H117" s="75">
        <v>0</v>
      </c>
      <c r="I117" s="50">
        <f t="shared" ref="I117" si="324">(IF(D117="SELL",E117-F117,IF(D117="BUY",F117-E117)))*C117</f>
        <v>5000</v>
      </c>
      <c r="J117" s="42">
        <v>0</v>
      </c>
      <c r="K117" s="42">
        <v>0</v>
      </c>
      <c r="L117" s="50">
        <f t="shared" ref="L117" si="325">(J117+I117+K117)/C117</f>
        <v>50</v>
      </c>
      <c r="M117" s="50">
        <f t="shared" ref="M117" si="326">L117*C117</f>
        <v>5000</v>
      </c>
    </row>
    <row r="118" spans="1:13" s="43" customFormat="1">
      <c r="A118" s="5">
        <v>43773</v>
      </c>
      <c r="B118" s="38" t="s">
        <v>19</v>
      </c>
      <c r="C118" s="38">
        <v>100</v>
      </c>
      <c r="D118" s="38" t="s">
        <v>16</v>
      </c>
      <c r="E118" s="75">
        <v>30610</v>
      </c>
      <c r="F118" s="75">
        <v>30650</v>
      </c>
      <c r="G118" s="42">
        <v>0</v>
      </c>
      <c r="H118" s="75">
        <v>0</v>
      </c>
      <c r="I118" s="50">
        <f t="shared" ref="I118" si="327">(IF(D118="SELL",E118-F118,IF(D118="BUY",F118-E118)))*C118</f>
        <v>4000</v>
      </c>
      <c r="J118" s="42">
        <v>0</v>
      </c>
      <c r="K118" s="42">
        <v>0</v>
      </c>
      <c r="L118" s="50">
        <f t="shared" ref="L118" si="328">(J118+I118+K118)/C118</f>
        <v>40</v>
      </c>
      <c r="M118" s="50">
        <f t="shared" ref="M118" si="329">L118*C118</f>
        <v>4000</v>
      </c>
    </row>
    <row r="119" spans="1:13" s="43" customFormat="1">
      <c r="A119" s="5">
        <v>43769</v>
      </c>
      <c r="B119" s="38" t="s">
        <v>21</v>
      </c>
      <c r="C119" s="38">
        <v>375</v>
      </c>
      <c r="D119" s="38" t="s">
        <v>16</v>
      </c>
      <c r="E119" s="75">
        <v>11900</v>
      </c>
      <c r="F119" s="75">
        <v>11940</v>
      </c>
      <c r="G119" s="42">
        <v>0</v>
      </c>
      <c r="H119" s="75">
        <v>0</v>
      </c>
      <c r="I119" s="50">
        <f t="shared" ref="I119" si="330">(IF(D119="SELL",E119-F119,IF(D119="BUY",F119-E119)))*C119</f>
        <v>15000</v>
      </c>
      <c r="J119" s="42">
        <v>0</v>
      </c>
      <c r="K119" s="42">
        <v>0</v>
      </c>
      <c r="L119" s="50">
        <f t="shared" ref="L119" si="331">(J119+I119+K119)/C119</f>
        <v>40</v>
      </c>
      <c r="M119" s="50">
        <f t="shared" ref="M119" si="332">L119*C119</f>
        <v>15000</v>
      </c>
    </row>
    <row r="120" spans="1:13" s="43" customFormat="1">
      <c r="A120" s="5">
        <v>43763</v>
      </c>
      <c r="B120" s="38" t="s">
        <v>21</v>
      </c>
      <c r="C120" s="38">
        <v>375</v>
      </c>
      <c r="D120" s="38" t="s">
        <v>17</v>
      </c>
      <c r="E120" s="75">
        <v>11600</v>
      </c>
      <c r="F120" s="75">
        <v>11560</v>
      </c>
      <c r="G120" s="42">
        <v>11520</v>
      </c>
      <c r="H120" s="75">
        <v>0</v>
      </c>
      <c r="I120" s="50">
        <f t="shared" ref="I120" si="333">(IF(D120="SELL",E120-F120,IF(D120="BUY",F120-E120)))*C120</f>
        <v>15000</v>
      </c>
      <c r="J120" s="42">
        <f>C120*40</f>
        <v>15000</v>
      </c>
      <c r="K120" s="42">
        <v>0</v>
      </c>
      <c r="L120" s="50">
        <f t="shared" ref="L120" si="334">(J120+I120+K120)/C120</f>
        <v>80</v>
      </c>
      <c r="M120" s="50">
        <f t="shared" ref="M120" si="335">L120*C120</f>
        <v>30000</v>
      </c>
    </row>
    <row r="121" spans="1:13" s="43" customFormat="1">
      <c r="A121" s="5">
        <v>43760</v>
      </c>
      <c r="B121" s="38" t="s">
        <v>21</v>
      </c>
      <c r="C121" s="38">
        <v>375</v>
      </c>
      <c r="D121" s="38" t="s">
        <v>16</v>
      </c>
      <c r="E121" s="75">
        <v>11682</v>
      </c>
      <c r="F121" s="75">
        <v>11703</v>
      </c>
      <c r="G121" s="42">
        <v>0</v>
      </c>
      <c r="H121" s="75">
        <v>0</v>
      </c>
      <c r="I121" s="50">
        <f t="shared" ref="I121" si="336">(IF(D121="SELL",E121-F121,IF(D121="BUY",F121-E121)))*C121</f>
        <v>7875</v>
      </c>
      <c r="J121" s="42">
        <v>0</v>
      </c>
      <c r="K121" s="42">
        <v>0</v>
      </c>
      <c r="L121" s="50">
        <f t="shared" ref="L121" si="337">(J121+I121+K121)/C121</f>
        <v>21</v>
      </c>
      <c r="M121" s="50">
        <f t="shared" ref="M121" si="338">L121*C121</f>
        <v>7875</v>
      </c>
    </row>
    <row r="122" spans="1:13" s="43" customFormat="1">
      <c r="A122" s="5">
        <v>43756</v>
      </c>
      <c r="B122" s="38" t="s">
        <v>21</v>
      </c>
      <c r="C122" s="38">
        <v>375</v>
      </c>
      <c r="D122" s="38" t="s">
        <v>16</v>
      </c>
      <c r="E122" s="75">
        <v>11600</v>
      </c>
      <c r="F122" s="75">
        <v>11650</v>
      </c>
      <c r="G122" s="42">
        <v>11695</v>
      </c>
      <c r="H122" s="75">
        <v>0</v>
      </c>
      <c r="I122" s="50">
        <f t="shared" ref="I122" si="339">(IF(D122="SELL",E122-F122,IF(D122="BUY",F122-E122)))*C122</f>
        <v>18750</v>
      </c>
      <c r="J122" s="42">
        <f>C122*45</f>
        <v>16875</v>
      </c>
      <c r="K122" s="42">
        <v>0</v>
      </c>
      <c r="L122" s="50">
        <f t="shared" ref="L122" si="340">(J122+I122+K122)/C122</f>
        <v>95</v>
      </c>
      <c r="M122" s="50">
        <f t="shared" ref="M122" si="341">L122*C122</f>
        <v>35625</v>
      </c>
    </row>
    <row r="123" spans="1:13" s="43" customFormat="1">
      <c r="A123" s="5">
        <v>43755</v>
      </c>
      <c r="B123" s="38" t="s">
        <v>21</v>
      </c>
      <c r="C123" s="38">
        <v>375</v>
      </c>
      <c r="D123" s="38" t="s">
        <v>16</v>
      </c>
      <c r="E123" s="75">
        <v>11520</v>
      </c>
      <c r="F123" s="75">
        <v>11550</v>
      </c>
      <c r="G123" s="42">
        <v>11600</v>
      </c>
      <c r="H123" s="75">
        <v>0</v>
      </c>
      <c r="I123" s="50">
        <f t="shared" ref="I123" si="342">(IF(D123="SELL",E123-F123,IF(D123="BUY",F123-E123)))*C123</f>
        <v>11250</v>
      </c>
      <c r="J123" s="42">
        <f>C123*50</f>
        <v>18750</v>
      </c>
      <c r="K123" s="42">
        <v>0</v>
      </c>
      <c r="L123" s="50">
        <f t="shared" ref="L123" si="343">(J123+I123+K123)/C123</f>
        <v>80</v>
      </c>
      <c r="M123" s="50">
        <f t="shared" ref="M123" si="344">L123*C123</f>
        <v>30000</v>
      </c>
    </row>
    <row r="124" spans="1:13" s="43" customFormat="1">
      <c r="A124" s="5">
        <v>43747</v>
      </c>
      <c r="B124" s="38" t="s">
        <v>19</v>
      </c>
      <c r="C124" s="38">
        <f t="shared" ref="C124:C142" si="345">20*5</f>
        <v>100</v>
      </c>
      <c r="D124" s="38" t="s">
        <v>16</v>
      </c>
      <c r="E124" s="75">
        <v>28560</v>
      </c>
      <c r="F124" s="75">
        <v>28650</v>
      </c>
      <c r="G124" s="42">
        <v>28750</v>
      </c>
      <c r="H124" s="75">
        <v>0</v>
      </c>
      <c r="I124" s="50">
        <f t="shared" ref="I124" si="346">(IF(D124="SELL",E124-F124,IF(D124="BUY",F124-E124)))*C124</f>
        <v>9000</v>
      </c>
      <c r="J124" s="42">
        <f>C124*100</f>
        <v>10000</v>
      </c>
      <c r="K124" s="42">
        <v>0</v>
      </c>
      <c r="L124" s="50">
        <f t="shared" ref="L124" si="347">(J124+I124+K124)/C124</f>
        <v>190</v>
      </c>
      <c r="M124" s="50">
        <f t="shared" ref="M124" si="348">L124*C124</f>
        <v>19000</v>
      </c>
    </row>
    <row r="125" spans="1:13" s="43" customFormat="1">
      <c r="A125" s="5">
        <v>43745</v>
      </c>
      <c r="B125" s="38" t="s">
        <v>19</v>
      </c>
      <c r="C125" s="38">
        <f t="shared" si="345"/>
        <v>100</v>
      </c>
      <c r="D125" s="38" t="s">
        <v>17</v>
      </c>
      <c r="E125" s="75">
        <v>28170</v>
      </c>
      <c r="F125" s="75">
        <v>28000</v>
      </c>
      <c r="G125" s="42">
        <v>0</v>
      </c>
      <c r="H125" s="75">
        <v>0</v>
      </c>
      <c r="I125" s="50">
        <f t="shared" ref="I125" si="349">(IF(D125="SELL",E125-F125,IF(D125="BUY",F125-E125)))*C125</f>
        <v>17000</v>
      </c>
      <c r="J125" s="42">
        <v>0</v>
      </c>
      <c r="K125" s="42">
        <v>0</v>
      </c>
      <c r="L125" s="50">
        <f t="shared" ref="L125" si="350">(J125+I125+K125)/C125</f>
        <v>170</v>
      </c>
      <c r="M125" s="50">
        <f t="shared" ref="M125" si="351">L125*C125</f>
        <v>17000</v>
      </c>
    </row>
    <row r="126" spans="1:13" s="43" customFormat="1">
      <c r="A126" s="5">
        <v>43738</v>
      </c>
      <c r="B126" s="38" t="s">
        <v>19</v>
      </c>
      <c r="C126" s="38">
        <f t="shared" si="345"/>
        <v>100</v>
      </c>
      <c r="D126" s="38" t="s">
        <v>17</v>
      </c>
      <c r="E126" s="75">
        <v>29550</v>
      </c>
      <c r="F126" s="75">
        <v>29500</v>
      </c>
      <c r="G126" s="42">
        <v>29400</v>
      </c>
      <c r="H126" s="75">
        <v>29200</v>
      </c>
      <c r="I126" s="50">
        <f t="shared" ref="I126" si="352">(IF(D126="SELL",E126-F126,IF(D126="BUY",F126-E126)))*C126</f>
        <v>5000</v>
      </c>
      <c r="J126" s="42">
        <f>C126*100</f>
        <v>10000</v>
      </c>
      <c r="K126" s="42">
        <f>C126*200</f>
        <v>20000</v>
      </c>
      <c r="L126" s="50">
        <f t="shared" ref="L126" si="353">(J126+I126+K126)/C126</f>
        <v>350</v>
      </c>
      <c r="M126" s="50">
        <f t="shared" ref="M126" si="354">L126*C126</f>
        <v>35000</v>
      </c>
    </row>
    <row r="127" spans="1:13" s="43" customFormat="1">
      <c r="A127" s="5">
        <v>43735</v>
      </c>
      <c r="B127" s="38" t="s">
        <v>19</v>
      </c>
      <c r="C127" s="38">
        <f t="shared" si="345"/>
        <v>100</v>
      </c>
      <c r="D127" s="38" t="s">
        <v>16</v>
      </c>
      <c r="E127" s="75">
        <v>30100</v>
      </c>
      <c r="F127" s="75">
        <v>30150</v>
      </c>
      <c r="G127" s="42">
        <v>30300</v>
      </c>
      <c r="H127" s="75">
        <v>0</v>
      </c>
      <c r="I127" s="50">
        <f t="shared" ref="I127" si="355">(IF(D127="SELL",E127-F127,IF(D127="BUY",F127-E127)))*C127</f>
        <v>5000</v>
      </c>
      <c r="J127" s="42">
        <f>C127*150</f>
        <v>15000</v>
      </c>
      <c r="K127" s="42">
        <v>0</v>
      </c>
      <c r="L127" s="50">
        <f t="shared" ref="L127" si="356">(J127+I127+K127)/C127</f>
        <v>200</v>
      </c>
      <c r="M127" s="50">
        <f t="shared" ref="M127" si="357">L127*C127</f>
        <v>20000</v>
      </c>
    </row>
    <row r="128" spans="1:13" s="43" customFormat="1">
      <c r="A128" s="5">
        <v>43734</v>
      </c>
      <c r="B128" s="38" t="s">
        <v>19</v>
      </c>
      <c r="C128" s="38">
        <f t="shared" si="345"/>
        <v>100</v>
      </c>
      <c r="D128" s="38" t="s">
        <v>16</v>
      </c>
      <c r="E128" s="75">
        <v>29850</v>
      </c>
      <c r="F128" s="75">
        <v>29900</v>
      </c>
      <c r="G128" s="42">
        <v>30000</v>
      </c>
      <c r="H128" s="75">
        <v>30200</v>
      </c>
      <c r="I128" s="50">
        <f t="shared" ref="I128" si="358">(IF(D128="SELL",E128-F128,IF(D128="BUY",F128-E128)))*C128</f>
        <v>5000</v>
      </c>
      <c r="J128" s="42">
        <f>C128*100</f>
        <v>10000</v>
      </c>
      <c r="K128" s="42">
        <f>C128*200</f>
        <v>20000</v>
      </c>
      <c r="L128" s="50">
        <f t="shared" ref="L128" si="359">(J128+I128+K128)/C128</f>
        <v>350</v>
      </c>
      <c r="M128" s="50">
        <f t="shared" ref="M128" si="360">L128*C128</f>
        <v>35000</v>
      </c>
    </row>
    <row r="129" spans="1:13" s="43" customFormat="1">
      <c r="A129" s="5">
        <v>43732</v>
      </c>
      <c r="B129" s="38" t="s">
        <v>19</v>
      </c>
      <c r="C129" s="38">
        <f t="shared" si="345"/>
        <v>100</v>
      </c>
      <c r="D129" s="38" t="s">
        <v>16</v>
      </c>
      <c r="E129" s="75">
        <v>30150</v>
      </c>
      <c r="F129" s="75">
        <v>30200</v>
      </c>
      <c r="G129" s="42">
        <v>30300</v>
      </c>
      <c r="H129" s="75">
        <v>0</v>
      </c>
      <c r="I129" s="50">
        <f t="shared" ref="I129" si="361">(IF(D129="SELL",E129-F129,IF(D129="BUY",F129-E129)))*C129</f>
        <v>5000</v>
      </c>
      <c r="J129" s="42">
        <f>C129*100</f>
        <v>10000</v>
      </c>
      <c r="K129" s="42">
        <v>0</v>
      </c>
      <c r="L129" s="50">
        <f t="shared" ref="L129" si="362">(J129+I129+K129)/C129</f>
        <v>150</v>
      </c>
      <c r="M129" s="50">
        <f t="shared" ref="M129" si="363">L129*C129</f>
        <v>15000</v>
      </c>
    </row>
    <row r="130" spans="1:13" s="43" customFormat="1">
      <c r="A130" s="5">
        <v>43731</v>
      </c>
      <c r="B130" s="38" t="s">
        <v>19</v>
      </c>
      <c r="C130" s="38">
        <f t="shared" si="345"/>
        <v>100</v>
      </c>
      <c r="D130" s="38" t="s">
        <v>16</v>
      </c>
      <c r="E130" s="75">
        <v>30050</v>
      </c>
      <c r="F130" s="75">
        <v>30100</v>
      </c>
      <c r="G130" s="42">
        <v>30250</v>
      </c>
      <c r="H130" s="75">
        <v>30500</v>
      </c>
      <c r="I130" s="50">
        <f t="shared" ref="I130" si="364">(IF(D130="SELL",E130-F130,IF(D130="BUY",F130-E130)))*C130</f>
        <v>5000</v>
      </c>
      <c r="J130" s="42">
        <f>C130*150</f>
        <v>15000</v>
      </c>
      <c r="K130" s="42">
        <f>C130*250</f>
        <v>25000</v>
      </c>
      <c r="L130" s="50">
        <f t="shared" ref="L130" si="365">(J130+I130+K130)/C130</f>
        <v>450</v>
      </c>
      <c r="M130" s="50">
        <f t="shared" ref="M130" si="366">L130*C130</f>
        <v>45000</v>
      </c>
    </row>
    <row r="131" spans="1:13" s="43" customFormat="1">
      <c r="A131" s="5">
        <v>43728</v>
      </c>
      <c r="B131" s="38" t="s">
        <v>19</v>
      </c>
      <c r="C131" s="38">
        <f t="shared" si="345"/>
        <v>100</v>
      </c>
      <c r="D131" s="38" t="s">
        <v>16</v>
      </c>
      <c r="E131" s="75">
        <v>26950</v>
      </c>
      <c r="F131" s="75">
        <v>27000</v>
      </c>
      <c r="G131" s="42">
        <v>27100</v>
      </c>
      <c r="H131" s="75">
        <v>27300</v>
      </c>
      <c r="I131" s="50">
        <f t="shared" ref="I131" si="367">(IF(D131="SELL",E131-F131,IF(D131="BUY",F131-E131)))*C131</f>
        <v>5000</v>
      </c>
      <c r="J131" s="42">
        <f>C131*100</f>
        <v>10000</v>
      </c>
      <c r="K131" s="42">
        <f>C131*200</f>
        <v>20000</v>
      </c>
      <c r="L131" s="50">
        <f t="shared" ref="L131" si="368">(J131+I131+K131)/C131</f>
        <v>350</v>
      </c>
      <c r="M131" s="50">
        <f t="shared" ref="M131" si="369">L131*C131</f>
        <v>35000</v>
      </c>
    </row>
    <row r="132" spans="1:13" s="43" customFormat="1">
      <c r="A132" s="5">
        <v>43727</v>
      </c>
      <c r="B132" s="38" t="s">
        <v>19</v>
      </c>
      <c r="C132" s="38">
        <f t="shared" si="345"/>
        <v>100</v>
      </c>
      <c r="D132" s="38" t="s">
        <v>17</v>
      </c>
      <c r="E132" s="75">
        <v>26950</v>
      </c>
      <c r="F132" s="75">
        <v>26900</v>
      </c>
      <c r="G132" s="42">
        <v>26800</v>
      </c>
      <c r="H132" s="75">
        <v>0</v>
      </c>
      <c r="I132" s="50">
        <f t="shared" ref="I132" si="370">(IF(D132="SELL",E132-F132,IF(D132="BUY",F132-E132)))*C132</f>
        <v>5000</v>
      </c>
      <c r="J132" s="42">
        <f>C132*100</f>
        <v>10000</v>
      </c>
      <c r="K132" s="42">
        <v>0</v>
      </c>
      <c r="L132" s="50">
        <f t="shared" ref="L132" si="371">(J132+I132+K132)/C132</f>
        <v>150</v>
      </c>
      <c r="M132" s="50">
        <f t="shared" ref="M132" si="372">L132*C132</f>
        <v>15000</v>
      </c>
    </row>
    <row r="133" spans="1:13" s="43" customFormat="1">
      <c r="A133" s="5">
        <v>43726</v>
      </c>
      <c r="B133" s="38" t="s">
        <v>19</v>
      </c>
      <c r="C133" s="38">
        <f t="shared" si="345"/>
        <v>100</v>
      </c>
      <c r="D133" s="38" t="s">
        <v>17</v>
      </c>
      <c r="E133" s="75">
        <v>27200</v>
      </c>
      <c r="F133" s="75">
        <v>27150</v>
      </c>
      <c r="G133" s="42">
        <v>0</v>
      </c>
      <c r="H133" s="75">
        <v>0</v>
      </c>
      <c r="I133" s="50">
        <f t="shared" ref="I133" si="373">(IF(D133="SELL",E133-F133,IF(D133="BUY",F133-E133)))*C133</f>
        <v>5000</v>
      </c>
      <c r="J133" s="42">
        <v>0</v>
      </c>
      <c r="K133" s="42">
        <v>0</v>
      </c>
      <c r="L133" s="50">
        <f t="shared" ref="L133" si="374">(J133+I133+K133)/C133</f>
        <v>50</v>
      </c>
      <c r="M133" s="50">
        <f t="shared" ref="M133" si="375">L133*C133</f>
        <v>5000</v>
      </c>
    </row>
    <row r="134" spans="1:13" s="43" customFormat="1">
      <c r="A134" s="5">
        <v>43724</v>
      </c>
      <c r="B134" s="38" t="s">
        <v>19</v>
      </c>
      <c r="C134" s="38">
        <f t="shared" si="345"/>
        <v>100</v>
      </c>
      <c r="D134" s="38" t="s">
        <v>16</v>
      </c>
      <c r="E134" s="75">
        <v>28000</v>
      </c>
      <c r="F134" s="75">
        <v>28050</v>
      </c>
      <c r="G134" s="42">
        <v>0</v>
      </c>
      <c r="H134" s="75">
        <v>0</v>
      </c>
      <c r="I134" s="50">
        <f t="shared" ref="I134" si="376">(IF(D134="SELL",E134-F134,IF(D134="BUY",F134-E134)))*C134</f>
        <v>5000</v>
      </c>
      <c r="J134" s="42">
        <v>0</v>
      </c>
      <c r="K134" s="42">
        <v>0</v>
      </c>
      <c r="L134" s="50">
        <f t="shared" ref="L134" si="377">(J134+I134+K134)/C134</f>
        <v>50</v>
      </c>
      <c r="M134" s="50">
        <f t="shared" ref="M134" si="378">L134*C134</f>
        <v>5000</v>
      </c>
    </row>
    <row r="135" spans="1:13" s="43" customFormat="1">
      <c r="A135" s="5">
        <v>43720</v>
      </c>
      <c r="B135" s="38" t="s">
        <v>19</v>
      </c>
      <c r="C135" s="38">
        <f t="shared" si="345"/>
        <v>100</v>
      </c>
      <c r="D135" s="38" t="s">
        <v>16</v>
      </c>
      <c r="E135" s="75">
        <v>28000</v>
      </c>
      <c r="F135" s="75">
        <v>28050</v>
      </c>
      <c r="G135" s="42">
        <v>0</v>
      </c>
      <c r="H135" s="75">
        <v>0</v>
      </c>
      <c r="I135" s="50">
        <f t="shared" ref="I135" si="379">(IF(D135="SELL",E135-F135,IF(D135="BUY",F135-E135)))*C135</f>
        <v>5000</v>
      </c>
      <c r="J135" s="42">
        <v>0</v>
      </c>
      <c r="K135" s="42">
        <v>0</v>
      </c>
      <c r="L135" s="50">
        <f t="shared" ref="L135" si="380">(J135+I135+K135)/C135</f>
        <v>50</v>
      </c>
      <c r="M135" s="50">
        <f t="shared" ref="M135" si="381">L135*C135</f>
        <v>5000</v>
      </c>
    </row>
    <row r="136" spans="1:13" s="43" customFormat="1">
      <c r="A136" s="5">
        <v>43719</v>
      </c>
      <c r="B136" s="38" t="s">
        <v>19</v>
      </c>
      <c r="C136" s="38">
        <f t="shared" si="345"/>
        <v>100</v>
      </c>
      <c r="D136" s="38" t="s">
        <v>16</v>
      </c>
      <c r="E136" s="75">
        <v>27700</v>
      </c>
      <c r="F136" s="75">
        <v>27750</v>
      </c>
      <c r="G136" s="42">
        <v>27850</v>
      </c>
      <c r="H136" s="75">
        <v>0</v>
      </c>
      <c r="I136" s="50">
        <f t="shared" ref="I136" si="382">(IF(D136="SELL",E136-F136,IF(D136="BUY",F136-E136)))*C136</f>
        <v>5000</v>
      </c>
      <c r="J136" s="42">
        <f>C136*100</f>
        <v>10000</v>
      </c>
      <c r="K136" s="42">
        <v>0</v>
      </c>
      <c r="L136" s="50">
        <f t="shared" ref="L136" si="383">(J136+I136+K136)/C136</f>
        <v>150</v>
      </c>
      <c r="M136" s="50">
        <f t="shared" ref="M136" si="384">L136*C136</f>
        <v>15000</v>
      </c>
    </row>
    <row r="137" spans="1:13" s="43" customFormat="1">
      <c r="A137" s="5">
        <v>43717</v>
      </c>
      <c r="B137" s="38" t="s">
        <v>19</v>
      </c>
      <c r="C137" s="38">
        <f t="shared" si="345"/>
        <v>100</v>
      </c>
      <c r="D137" s="38" t="s">
        <v>16</v>
      </c>
      <c r="E137" s="75">
        <v>27550</v>
      </c>
      <c r="F137" s="75">
        <v>27600</v>
      </c>
      <c r="G137" s="42">
        <v>0</v>
      </c>
      <c r="H137" s="75">
        <v>0</v>
      </c>
      <c r="I137" s="50">
        <f t="shared" ref="I137" si="385">(IF(D137="SELL",E137-F137,IF(D137="BUY",F137-E137)))*C137</f>
        <v>5000</v>
      </c>
      <c r="J137" s="42">
        <v>0</v>
      </c>
      <c r="K137" s="42">
        <v>0</v>
      </c>
      <c r="L137" s="50">
        <f t="shared" ref="L137" si="386">(J137+I137+K137)/C137</f>
        <v>50</v>
      </c>
      <c r="M137" s="50">
        <f t="shared" ref="M137" si="387">L137*C137</f>
        <v>5000</v>
      </c>
    </row>
    <row r="138" spans="1:13" s="43" customFormat="1">
      <c r="A138" s="5">
        <v>43713</v>
      </c>
      <c r="B138" s="38" t="s">
        <v>19</v>
      </c>
      <c r="C138" s="38">
        <f t="shared" si="345"/>
        <v>100</v>
      </c>
      <c r="D138" s="38" t="s">
        <v>17</v>
      </c>
      <c r="E138" s="75">
        <v>27050</v>
      </c>
      <c r="F138" s="75">
        <v>27000</v>
      </c>
      <c r="G138" s="42">
        <v>26900</v>
      </c>
      <c r="H138" s="75">
        <v>0</v>
      </c>
      <c r="I138" s="50">
        <f t="shared" ref="I138" si="388">(IF(D138="SELL",E138-F138,IF(D138="BUY",F138-E138)))*C138</f>
        <v>5000</v>
      </c>
      <c r="J138" s="42">
        <f>C138*100</f>
        <v>10000</v>
      </c>
      <c r="K138" s="42">
        <v>0</v>
      </c>
      <c r="L138" s="50">
        <f t="shared" ref="L138" si="389">(J138+I138+K138)/C138</f>
        <v>150</v>
      </c>
      <c r="M138" s="50">
        <f t="shared" ref="M138" si="390">L138*C138</f>
        <v>15000</v>
      </c>
    </row>
    <row r="139" spans="1:13" s="43" customFormat="1">
      <c r="A139" s="5">
        <v>43712</v>
      </c>
      <c r="B139" s="38" t="s">
        <v>19</v>
      </c>
      <c r="C139" s="38">
        <f t="shared" si="345"/>
        <v>100</v>
      </c>
      <c r="D139" s="38" t="s">
        <v>17</v>
      </c>
      <c r="E139" s="75">
        <v>27150</v>
      </c>
      <c r="F139" s="75">
        <v>27250</v>
      </c>
      <c r="G139" s="42">
        <v>0</v>
      </c>
      <c r="H139" s="75">
        <v>0</v>
      </c>
      <c r="I139" s="50">
        <f t="shared" ref="I139" si="391">(IF(D139="SELL",E139-F139,IF(D139="BUY",F139-E139)))*C139</f>
        <v>-10000</v>
      </c>
      <c r="J139" s="42">
        <v>0</v>
      </c>
      <c r="K139" s="42">
        <v>0</v>
      </c>
      <c r="L139" s="50">
        <f t="shared" ref="L139" si="392">(J139+I139+K139)/C139</f>
        <v>-100</v>
      </c>
      <c r="M139" s="50">
        <f t="shared" ref="M139" si="393">L139*C139</f>
        <v>-10000</v>
      </c>
    </row>
    <row r="140" spans="1:13" s="43" customFormat="1">
      <c r="A140" s="5">
        <v>43711</v>
      </c>
      <c r="B140" s="38" t="s">
        <v>19</v>
      </c>
      <c r="C140" s="38">
        <f t="shared" si="345"/>
        <v>100</v>
      </c>
      <c r="D140" s="38" t="s">
        <v>17</v>
      </c>
      <c r="E140" s="75">
        <v>27000</v>
      </c>
      <c r="F140" s="75">
        <v>26950</v>
      </c>
      <c r="G140" s="42">
        <v>0</v>
      </c>
      <c r="H140" s="75">
        <v>0</v>
      </c>
      <c r="I140" s="50">
        <f t="shared" ref="I140" si="394">(IF(D140="SELL",E140-F140,IF(D140="BUY",F140-E140)))*C140</f>
        <v>5000</v>
      </c>
      <c r="J140" s="42">
        <v>0</v>
      </c>
      <c r="K140" s="42">
        <v>0</v>
      </c>
      <c r="L140" s="50">
        <f t="shared" ref="L140" si="395">(J140+I140+K140)/C140</f>
        <v>50</v>
      </c>
      <c r="M140" s="50">
        <f t="shared" ref="M140" si="396">L140*C140</f>
        <v>5000</v>
      </c>
    </row>
    <row r="141" spans="1:13" s="43" customFormat="1">
      <c r="A141" s="5">
        <v>43707</v>
      </c>
      <c r="B141" s="38" t="s">
        <v>19</v>
      </c>
      <c r="C141" s="38">
        <f t="shared" si="345"/>
        <v>100</v>
      </c>
      <c r="D141" s="38" t="s">
        <v>16</v>
      </c>
      <c r="E141" s="75">
        <v>27450</v>
      </c>
      <c r="F141" s="75">
        <v>27500</v>
      </c>
      <c r="G141" s="42">
        <v>0</v>
      </c>
      <c r="H141" s="75">
        <v>0</v>
      </c>
      <c r="I141" s="50">
        <f t="shared" ref="I141:I142" si="397">(IF(D141="SELL",E141-F141,IF(D141="BUY",F141-E141)))*C141</f>
        <v>5000</v>
      </c>
      <c r="J141" s="42">
        <v>0</v>
      </c>
      <c r="K141" s="42">
        <v>0</v>
      </c>
      <c r="L141" s="50">
        <f t="shared" ref="L141:L142" si="398">(J141+I141+K141)/C141</f>
        <v>50</v>
      </c>
      <c r="M141" s="50">
        <f t="shared" ref="M141:M142" si="399">L141*C141</f>
        <v>5000</v>
      </c>
    </row>
    <row r="142" spans="1:13" s="43" customFormat="1">
      <c r="A142" s="5">
        <v>43707</v>
      </c>
      <c r="B142" s="38" t="s">
        <v>19</v>
      </c>
      <c r="C142" s="38">
        <f t="shared" si="345"/>
        <v>100</v>
      </c>
      <c r="D142" s="38" t="s">
        <v>16</v>
      </c>
      <c r="E142" s="75">
        <v>27650</v>
      </c>
      <c r="F142" s="75">
        <v>27525</v>
      </c>
      <c r="G142" s="42">
        <v>0</v>
      </c>
      <c r="H142" s="75">
        <v>0</v>
      </c>
      <c r="I142" s="50">
        <f t="shared" si="397"/>
        <v>-12500</v>
      </c>
      <c r="J142" s="42">
        <v>0</v>
      </c>
      <c r="K142" s="42">
        <v>0</v>
      </c>
      <c r="L142" s="50">
        <f t="shared" si="398"/>
        <v>-125</v>
      </c>
      <c r="M142" s="50">
        <f t="shared" si="399"/>
        <v>-12500</v>
      </c>
    </row>
    <row r="143" spans="1:13" s="43" customFormat="1">
      <c r="A143" s="5">
        <v>43706</v>
      </c>
      <c r="B143" s="38" t="s">
        <v>19</v>
      </c>
      <c r="C143" s="38">
        <f t="shared" ref="C143:C161" si="400">20*5</f>
        <v>100</v>
      </c>
      <c r="D143" s="38" t="s">
        <v>17</v>
      </c>
      <c r="E143" s="75">
        <v>27600</v>
      </c>
      <c r="F143" s="75">
        <v>27550</v>
      </c>
      <c r="G143" s="42">
        <v>27450</v>
      </c>
      <c r="H143" s="75">
        <v>27300</v>
      </c>
      <c r="I143" s="50">
        <f t="shared" ref="I143" si="401">(IF(D143="SELL",E143-F143,IF(D143="BUY",F143-E143)))*C143</f>
        <v>5000</v>
      </c>
      <c r="J143" s="42">
        <f>C143*100</f>
        <v>10000</v>
      </c>
      <c r="K143" s="42">
        <f>C143*150</f>
        <v>15000</v>
      </c>
      <c r="L143" s="50">
        <f t="shared" ref="L143" si="402">(J143+I143+K143)/C143</f>
        <v>300</v>
      </c>
      <c r="M143" s="50">
        <f t="shared" ref="M143" si="403">L143*C143</f>
        <v>30000</v>
      </c>
    </row>
    <row r="144" spans="1:13" s="43" customFormat="1">
      <c r="A144" s="5">
        <v>43705</v>
      </c>
      <c r="B144" s="38" t="s">
        <v>19</v>
      </c>
      <c r="C144" s="38">
        <f t="shared" si="400"/>
        <v>100</v>
      </c>
      <c r="D144" s="38" t="s">
        <v>17</v>
      </c>
      <c r="E144" s="75">
        <v>27900</v>
      </c>
      <c r="F144" s="75">
        <v>27850</v>
      </c>
      <c r="G144" s="42">
        <v>27750</v>
      </c>
      <c r="H144" s="75">
        <v>0</v>
      </c>
      <c r="I144" s="50">
        <f t="shared" ref="I144" si="404">(IF(D144="SELL",E144-F144,IF(D144="BUY",F144-E144)))*C144</f>
        <v>5000</v>
      </c>
      <c r="J144" s="42">
        <f>C144*100</f>
        <v>10000</v>
      </c>
      <c r="K144" s="42">
        <v>0</v>
      </c>
      <c r="L144" s="50">
        <f t="shared" ref="L144" si="405">(J144+I144+K144)/C144</f>
        <v>150</v>
      </c>
      <c r="M144" s="50">
        <f t="shared" ref="M144" si="406">L144*C144</f>
        <v>15000</v>
      </c>
    </row>
    <row r="145" spans="1:13" s="43" customFormat="1">
      <c r="A145" s="5">
        <v>43703</v>
      </c>
      <c r="B145" s="38" t="s">
        <v>19</v>
      </c>
      <c r="C145" s="38">
        <f t="shared" si="400"/>
        <v>100</v>
      </c>
      <c r="D145" s="38" t="s">
        <v>17</v>
      </c>
      <c r="E145" s="75">
        <v>27200</v>
      </c>
      <c r="F145" s="75">
        <v>27150</v>
      </c>
      <c r="G145" s="42">
        <v>27000</v>
      </c>
      <c r="H145" s="75">
        <v>0</v>
      </c>
      <c r="I145" s="50">
        <f t="shared" ref="I145" si="407">(IF(D145="SELL",E145-F145,IF(D145="BUY",F145-E145)))*C145</f>
        <v>5000</v>
      </c>
      <c r="J145" s="42">
        <f>C145*150</f>
        <v>15000</v>
      </c>
      <c r="K145" s="42">
        <v>0</v>
      </c>
      <c r="L145" s="50">
        <f t="shared" ref="L145" si="408">(J145+I145+K145)/C145</f>
        <v>200</v>
      </c>
      <c r="M145" s="50">
        <f t="shared" ref="M145" si="409">L145*C145</f>
        <v>20000</v>
      </c>
    </row>
    <row r="146" spans="1:13" s="43" customFormat="1">
      <c r="A146" s="5">
        <v>43700</v>
      </c>
      <c r="B146" s="38" t="s">
        <v>19</v>
      </c>
      <c r="C146" s="38">
        <f t="shared" si="400"/>
        <v>100</v>
      </c>
      <c r="D146" s="38" t="s">
        <v>17</v>
      </c>
      <c r="E146" s="75">
        <v>26950</v>
      </c>
      <c r="F146" s="75">
        <v>26900</v>
      </c>
      <c r="G146" s="42">
        <v>0</v>
      </c>
      <c r="H146" s="75">
        <v>0</v>
      </c>
      <c r="I146" s="50">
        <f t="shared" ref="I146" si="410">(IF(D146="SELL",E146-F146,IF(D146="BUY",F146-E146)))*C146</f>
        <v>5000</v>
      </c>
      <c r="J146" s="42">
        <v>0</v>
      </c>
      <c r="K146" s="42">
        <v>0</v>
      </c>
      <c r="L146" s="50">
        <f t="shared" ref="L146" si="411">(J146+I146+K146)/C146</f>
        <v>50</v>
      </c>
      <c r="M146" s="50">
        <f t="shared" ref="M146" si="412">L146*C146</f>
        <v>5000</v>
      </c>
    </row>
    <row r="147" spans="1:13" s="43" customFormat="1">
      <c r="A147" s="5">
        <v>43699</v>
      </c>
      <c r="B147" s="38" t="s">
        <v>19</v>
      </c>
      <c r="C147" s="38">
        <f t="shared" si="400"/>
        <v>100</v>
      </c>
      <c r="D147" s="38" t="s">
        <v>17</v>
      </c>
      <c r="E147" s="75">
        <v>27400</v>
      </c>
      <c r="F147" s="75">
        <v>27350</v>
      </c>
      <c r="G147" s="42">
        <v>27250</v>
      </c>
      <c r="H147" s="75">
        <v>27000</v>
      </c>
      <c r="I147" s="50">
        <f t="shared" ref="I147" si="413">(IF(D147="SELL",E147-F147,IF(D147="BUY",F147-E147)))*C147</f>
        <v>5000</v>
      </c>
      <c r="J147" s="42">
        <f>C147*100</f>
        <v>10000</v>
      </c>
      <c r="K147" s="42">
        <f>C147*250</f>
        <v>25000</v>
      </c>
      <c r="L147" s="50">
        <f t="shared" ref="L147" si="414">(J147+I147+K147)/C147</f>
        <v>400</v>
      </c>
      <c r="M147" s="50">
        <f t="shared" ref="M147" si="415">L147*C147</f>
        <v>40000</v>
      </c>
    </row>
    <row r="148" spans="1:13" s="43" customFormat="1">
      <c r="A148" s="5">
        <v>43698</v>
      </c>
      <c r="B148" s="38" t="s">
        <v>19</v>
      </c>
      <c r="C148" s="38">
        <f t="shared" si="400"/>
        <v>100</v>
      </c>
      <c r="D148" s="38" t="s">
        <v>17</v>
      </c>
      <c r="E148" s="75">
        <v>27950</v>
      </c>
      <c r="F148" s="75">
        <v>27900</v>
      </c>
      <c r="G148" s="42">
        <v>27800</v>
      </c>
      <c r="H148" s="75">
        <v>0</v>
      </c>
      <c r="I148" s="50">
        <f t="shared" ref="I148" si="416">(IF(D148="SELL",E148-F148,IF(D148="BUY",F148-E148)))*C148</f>
        <v>5000</v>
      </c>
      <c r="J148" s="42">
        <f>C148*100</f>
        <v>10000</v>
      </c>
      <c r="K148" s="42">
        <v>0</v>
      </c>
      <c r="L148" s="50">
        <f t="shared" ref="L148" si="417">(J148+I148+K148)/C148</f>
        <v>150</v>
      </c>
      <c r="M148" s="50">
        <f t="shared" ref="M148" si="418">L148*C148</f>
        <v>15000</v>
      </c>
    </row>
    <row r="149" spans="1:13" s="43" customFormat="1">
      <c r="A149" s="5">
        <v>43697</v>
      </c>
      <c r="B149" s="38" t="s">
        <v>19</v>
      </c>
      <c r="C149" s="38">
        <f t="shared" si="400"/>
        <v>100</v>
      </c>
      <c r="D149" s="38" t="s">
        <v>17</v>
      </c>
      <c r="E149" s="75">
        <v>28000</v>
      </c>
      <c r="F149" s="75">
        <v>27950</v>
      </c>
      <c r="G149" s="42">
        <v>27850</v>
      </c>
      <c r="H149" s="75">
        <v>0</v>
      </c>
      <c r="I149" s="50">
        <f t="shared" ref="I149" si="419">(IF(D149="SELL",E149-F149,IF(D149="BUY",F149-E149)))*C149</f>
        <v>5000</v>
      </c>
      <c r="J149" s="42">
        <f>C149*100</f>
        <v>10000</v>
      </c>
      <c r="K149" s="42">
        <v>0</v>
      </c>
      <c r="L149" s="50">
        <f t="shared" ref="L149" si="420">(J149+I149+K149)/C149</f>
        <v>150</v>
      </c>
      <c r="M149" s="50">
        <f t="shared" ref="M149" si="421">L149*C149</f>
        <v>15000</v>
      </c>
    </row>
    <row r="150" spans="1:13" s="43" customFormat="1">
      <c r="A150" s="5">
        <v>43696</v>
      </c>
      <c r="B150" s="38" t="s">
        <v>19</v>
      </c>
      <c r="C150" s="38">
        <f t="shared" si="400"/>
        <v>100</v>
      </c>
      <c r="D150" s="38" t="s">
        <v>17</v>
      </c>
      <c r="E150" s="75">
        <v>28400</v>
      </c>
      <c r="F150" s="75">
        <v>28350</v>
      </c>
      <c r="G150" s="42">
        <v>28250</v>
      </c>
      <c r="H150" s="75">
        <v>0</v>
      </c>
      <c r="I150" s="50">
        <f t="shared" ref="I150" si="422">(IF(D150="SELL",E150-F150,IF(D150="BUY",F150-E150)))*C150</f>
        <v>5000</v>
      </c>
      <c r="J150" s="42">
        <f>C150*100</f>
        <v>10000</v>
      </c>
      <c r="K150" s="42">
        <v>0</v>
      </c>
      <c r="L150" s="50">
        <f t="shared" ref="L150" si="423">(J150+I150+K150)/C150</f>
        <v>150</v>
      </c>
      <c r="M150" s="50">
        <f t="shared" ref="M150" si="424">L150*C150</f>
        <v>15000</v>
      </c>
    </row>
    <row r="151" spans="1:13" s="43" customFormat="1">
      <c r="A151" s="5">
        <v>43691</v>
      </c>
      <c r="B151" s="38" t="s">
        <v>19</v>
      </c>
      <c r="C151" s="38">
        <f t="shared" si="400"/>
        <v>100</v>
      </c>
      <c r="D151" s="38" t="s">
        <v>16</v>
      </c>
      <c r="E151" s="75">
        <v>28000</v>
      </c>
      <c r="F151" s="75">
        <v>28050</v>
      </c>
      <c r="G151" s="42">
        <v>0</v>
      </c>
      <c r="H151" s="75">
        <v>0</v>
      </c>
      <c r="I151" s="50">
        <f t="shared" ref="I151" si="425">(IF(D151="SELL",E151-F151,IF(D151="BUY",F151-E151)))*C151</f>
        <v>5000</v>
      </c>
      <c r="J151" s="42">
        <v>0</v>
      </c>
      <c r="K151" s="42">
        <v>0</v>
      </c>
      <c r="L151" s="50">
        <f t="shared" ref="L151" si="426">(J151+I151+K151)/C151</f>
        <v>50</v>
      </c>
      <c r="M151" s="50">
        <f t="shared" ref="M151" si="427">L151*C151</f>
        <v>5000</v>
      </c>
    </row>
    <row r="152" spans="1:13" s="43" customFormat="1">
      <c r="A152" s="5">
        <v>43690</v>
      </c>
      <c r="B152" s="38" t="s">
        <v>19</v>
      </c>
      <c r="C152" s="38">
        <f t="shared" si="400"/>
        <v>100</v>
      </c>
      <c r="D152" s="38" t="s">
        <v>17</v>
      </c>
      <c r="E152" s="75">
        <v>28100</v>
      </c>
      <c r="F152" s="75">
        <v>28050</v>
      </c>
      <c r="G152" s="42">
        <v>27950</v>
      </c>
      <c r="H152" s="75">
        <v>27700</v>
      </c>
      <c r="I152" s="50">
        <f t="shared" ref="I152" si="428">(IF(D152="SELL",E152-F152,IF(D152="BUY",F152-E152)))*C152</f>
        <v>5000</v>
      </c>
      <c r="J152" s="42">
        <f>C152*100</f>
        <v>10000</v>
      </c>
      <c r="K152" s="42">
        <f>C152*250</f>
        <v>25000</v>
      </c>
      <c r="L152" s="50">
        <f t="shared" ref="L152" si="429">(J152+I152+K152)/C152</f>
        <v>400</v>
      </c>
      <c r="M152" s="50">
        <f t="shared" ref="M152" si="430">L152*C152</f>
        <v>40000</v>
      </c>
    </row>
    <row r="153" spans="1:13" s="43" customFormat="1">
      <c r="A153" s="5">
        <v>43686</v>
      </c>
      <c r="B153" s="38" t="s">
        <v>19</v>
      </c>
      <c r="C153" s="38">
        <f t="shared" si="400"/>
        <v>100</v>
      </c>
      <c r="D153" s="38" t="s">
        <v>16</v>
      </c>
      <c r="E153" s="75">
        <v>28500</v>
      </c>
      <c r="F153" s="75">
        <v>28550</v>
      </c>
      <c r="G153" s="42">
        <v>0</v>
      </c>
      <c r="H153" s="75">
        <v>0</v>
      </c>
      <c r="I153" s="50">
        <f t="shared" ref="I153" si="431">(IF(D153="SELL",E153-F153,IF(D153="BUY",F153-E153)))*C153</f>
        <v>5000</v>
      </c>
      <c r="J153" s="42">
        <v>0</v>
      </c>
      <c r="K153" s="42">
        <v>0</v>
      </c>
      <c r="L153" s="50">
        <f t="shared" ref="L153" si="432">(J153+I153+K153)/C153</f>
        <v>50</v>
      </c>
      <c r="M153" s="50">
        <f t="shared" ref="M153" si="433">L153*C153</f>
        <v>5000</v>
      </c>
    </row>
    <row r="154" spans="1:13" s="43" customFormat="1">
      <c r="A154" s="5">
        <v>43684</v>
      </c>
      <c r="B154" s="38" t="s">
        <v>19</v>
      </c>
      <c r="C154" s="38">
        <f t="shared" si="400"/>
        <v>100</v>
      </c>
      <c r="D154" s="38" t="s">
        <v>16</v>
      </c>
      <c r="E154" s="75">
        <v>28150</v>
      </c>
      <c r="F154" s="75">
        <v>28200</v>
      </c>
      <c r="G154" s="42">
        <v>0</v>
      </c>
      <c r="H154" s="75">
        <v>0</v>
      </c>
      <c r="I154" s="50">
        <f t="shared" ref="I154" si="434">(IF(D154="SELL",E154-F154,IF(D154="BUY",F154-E154)))*C154</f>
        <v>5000</v>
      </c>
      <c r="J154" s="42">
        <v>0</v>
      </c>
      <c r="K154" s="42">
        <v>0</v>
      </c>
      <c r="L154" s="50">
        <f t="shared" ref="L154" si="435">(J154+I154+K154)/C154</f>
        <v>50</v>
      </c>
      <c r="M154" s="50">
        <f t="shared" ref="M154" si="436">L154*C154</f>
        <v>5000</v>
      </c>
    </row>
    <row r="155" spans="1:13" s="43" customFormat="1">
      <c r="A155" s="5">
        <v>43678</v>
      </c>
      <c r="B155" s="38" t="s">
        <v>19</v>
      </c>
      <c r="C155" s="38">
        <f t="shared" si="400"/>
        <v>100</v>
      </c>
      <c r="D155" s="38" t="s">
        <v>17</v>
      </c>
      <c r="E155" s="75">
        <v>28800</v>
      </c>
      <c r="F155" s="75">
        <v>28750</v>
      </c>
      <c r="G155" s="42">
        <v>28650</v>
      </c>
      <c r="H155" s="75">
        <v>28400</v>
      </c>
      <c r="I155" s="50">
        <f t="shared" ref="I155" si="437">(IF(D155="SELL",E155-F155,IF(D155="BUY",F155-E155)))*C155</f>
        <v>5000</v>
      </c>
      <c r="J155" s="42">
        <f>C155*100</f>
        <v>10000</v>
      </c>
      <c r="K155" s="42">
        <f>C155*250</f>
        <v>25000</v>
      </c>
      <c r="L155" s="50">
        <f t="shared" ref="L155" si="438">(J155+I155+K155)/C155</f>
        <v>400</v>
      </c>
      <c r="M155" s="50">
        <f t="shared" ref="M155" si="439">L155*C155</f>
        <v>40000</v>
      </c>
    </row>
    <row r="156" spans="1:13" s="43" customFormat="1">
      <c r="A156" s="5">
        <v>43677</v>
      </c>
      <c r="B156" s="38" t="s">
        <v>19</v>
      </c>
      <c r="C156" s="38">
        <f t="shared" si="400"/>
        <v>100</v>
      </c>
      <c r="D156" s="38" t="s">
        <v>17</v>
      </c>
      <c r="E156" s="75">
        <v>28800</v>
      </c>
      <c r="F156" s="75">
        <v>28750</v>
      </c>
      <c r="G156" s="42">
        <v>0</v>
      </c>
      <c r="H156" s="75">
        <v>0</v>
      </c>
      <c r="I156" s="50">
        <f t="shared" ref="I156" si="440">(IF(D156="SELL",E156-F156,IF(D156="BUY",F156-E156)))*C156</f>
        <v>5000</v>
      </c>
      <c r="J156" s="42">
        <v>0</v>
      </c>
      <c r="K156" s="42">
        <v>0</v>
      </c>
      <c r="L156" s="50">
        <f t="shared" ref="L156" si="441">(J156+I156+K156)/C156</f>
        <v>50</v>
      </c>
      <c r="M156" s="50">
        <f t="shared" ref="M156" si="442">L156*C156</f>
        <v>5000</v>
      </c>
    </row>
    <row r="157" spans="1:13" s="43" customFormat="1">
      <c r="A157" s="5">
        <v>43676</v>
      </c>
      <c r="B157" s="38" t="s">
        <v>19</v>
      </c>
      <c r="C157" s="38">
        <f t="shared" si="400"/>
        <v>100</v>
      </c>
      <c r="D157" s="38" t="s">
        <v>17</v>
      </c>
      <c r="E157" s="75">
        <v>29300</v>
      </c>
      <c r="F157" s="75">
        <v>29250</v>
      </c>
      <c r="G157" s="42">
        <v>29150</v>
      </c>
      <c r="H157" s="75">
        <v>29000</v>
      </c>
      <c r="I157" s="50">
        <f t="shared" ref="I157:I158" si="443">(IF(D157="SELL",E157-F157,IF(D157="BUY",F157-E157)))*C157</f>
        <v>5000</v>
      </c>
      <c r="J157" s="42">
        <f t="shared" ref="J157" si="444">C157*100</f>
        <v>10000</v>
      </c>
      <c r="K157" s="42">
        <f>C157*150</f>
        <v>15000</v>
      </c>
      <c r="L157" s="50">
        <f t="shared" ref="L157:L158" si="445">(J157+I157+K157)/C157</f>
        <v>300</v>
      </c>
      <c r="M157" s="50">
        <f t="shared" ref="M157:M158" si="446">L157*C157</f>
        <v>30000</v>
      </c>
    </row>
    <row r="158" spans="1:13" s="43" customFormat="1">
      <c r="A158" s="5">
        <v>43676</v>
      </c>
      <c r="B158" s="38" t="s">
        <v>19</v>
      </c>
      <c r="C158" s="38">
        <f t="shared" si="400"/>
        <v>100</v>
      </c>
      <c r="D158" s="38" t="s">
        <v>16</v>
      </c>
      <c r="E158" s="75">
        <v>29550</v>
      </c>
      <c r="F158" s="75">
        <v>29400</v>
      </c>
      <c r="G158" s="42">
        <v>0</v>
      </c>
      <c r="H158" s="75">
        <v>0</v>
      </c>
      <c r="I158" s="50">
        <f t="shared" si="443"/>
        <v>-15000</v>
      </c>
      <c r="J158" s="42">
        <v>0</v>
      </c>
      <c r="K158" s="42">
        <v>0</v>
      </c>
      <c r="L158" s="50">
        <f t="shared" si="445"/>
        <v>-150</v>
      </c>
      <c r="M158" s="50">
        <f t="shared" si="446"/>
        <v>-15000</v>
      </c>
    </row>
    <row r="159" spans="1:13" s="43" customFormat="1">
      <c r="A159" s="5">
        <v>43675</v>
      </c>
      <c r="B159" s="38" t="s">
        <v>19</v>
      </c>
      <c r="C159" s="38">
        <f t="shared" si="400"/>
        <v>100</v>
      </c>
      <c r="D159" s="38" t="s">
        <v>17</v>
      </c>
      <c r="E159" s="75">
        <v>29450</v>
      </c>
      <c r="F159" s="75">
        <v>29400</v>
      </c>
      <c r="G159" s="42">
        <v>29300</v>
      </c>
      <c r="H159" s="75">
        <v>0</v>
      </c>
      <c r="I159" s="50">
        <f t="shared" ref="I159" si="447">(IF(D159="SELL",E159-F159,IF(D159="BUY",F159-E159)))*C159</f>
        <v>5000</v>
      </c>
      <c r="J159" s="42">
        <f>C159*100</f>
        <v>10000</v>
      </c>
      <c r="K159" s="42">
        <v>0</v>
      </c>
      <c r="L159" s="50">
        <f t="shared" ref="L159" si="448">(J159+I159+K159)/C159</f>
        <v>150</v>
      </c>
      <c r="M159" s="50">
        <f t="shared" ref="M159" si="449">L159*C159</f>
        <v>15000</v>
      </c>
    </row>
    <row r="160" spans="1:13" s="43" customFormat="1">
      <c r="A160" s="5">
        <v>43672</v>
      </c>
      <c r="B160" s="38" t="s">
        <v>19</v>
      </c>
      <c r="C160" s="38">
        <f t="shared" si="400"/>
        <v>100</v>
      </c>
      <c r="D160" s="38" t="s">
        <v>16</v>
      </c>
      <c r="E160" s="75">
        <v>29450</v>
      </c>
      <c r="F160" s="75">
        <v>29500</v>
      </c>
      <c r="G160" s="42">
        <v>0</v>
      </c>
      <c r="H160" s="75">
        <v>0</v>
      </c>
      <c r="I160" s="50">
        <f t="shared" ref="I160:I161" si="450">(IF(D160="SELL",E160-F160,IF(D160="BUY",F160-E160)))*C160</f>
        <v>5000</v>
      </c>
      <c r="J160" s="42">
        <v>0</v>
      </c>
      <c r="K160" s="42">
        <v>0</v>
      </c>
      <c r="L160" s="50">
        <f t="shared" ref="L160:L161" si="451">(J160+I160+K160)/C160</f>
        <v>50</v>
      </c>
      <c r="M160" s="50">
        <f t="shared" ref="M160:M161" si="452">L160*C160</f>
        <v>5000</v>
      </c>
    </row>
    <row r="161" spans="1:13" s="43" customFormat="1">
      <c r="A161" s="5">
        <v>43671</v>
      </c>
      <c r="B161" s="38" t="s">
        <v>19</v>
      </c>
      <c r="C161" s="38">
        <f t="shared" si="400"/>
        <v>100</v>
      </c>
      <c r="D161" s="38" t="s">
        <v>16</v>
      </c>
      <c r="E161" s="75">
        <v>29160</v>
      </c>
      <c r="F161" s="75">
        <v>29210</v>
      </c>
      <c r="G161" s="42">
        <v>0</v>
      </c>
      <c r="H161" s="75">
        <v>0</v>
      </c>
      <c r="I161" s="50">
        <f t="shared" si="450"/>
        <v>5000</v>
      </c>
      <c r="J161" s="42">
        <v>0</v>
      </c>
      <c r="K161" s="42">
        <v>0</v>
      </c>
      <c r="L161" s="50">
        <f t="shared" si="451"/>
        <v>50</v>
      </c>
      <c r="M161" s="50">
        <f t="shared" si="452"/>
        <v>5000</v>
      </c>
    </row>
    <row r="162" spans="1:13" s="43" customFormat="1">
      <c r="A162" s="5">
        <v>43670</v>
      </c>
      <c r="B162" s="38" t="s">
        <v>19</v>
      </c>
      <c r="C162" s="38">
        <f t="shared" ref="C162:C172" si="453">20*5</f>
        <v>100</v>
      </c>
      <c r="D162" s="38" t="s">
        <v>17</v>
      </c>
      <c r="E162" s="75">
        <v>29000</v>
      </c>
      <c r="F162" s="75">
        <v>28950</v>
      </c>
      <c r="G162" s="42">
        <v>0</v>
      </c>
      <c r="H162" s="75">
        <v>0</v>
      </c>
      <c r="I162" s="50">
        <f t="shared" ref="I162" si="454">(IF(D162="SELL",E162-F162,IF(D162="BUY",F162-E162)))*C162</f>
        <v>5000</v>
      </c>
      <c r="J162" s="42">
        <v>0</v>
      </c>
      <c r="K162" s="42">
        <v>0</v>
      </c>
      <c r="L162" s="50">
        <f t="shared" ref="L162" si="455">(J162+I162+K162)/C162</f>
        <v>50</v>
      </c>
      <c r="M162" s="50">
        <f t="shared" ref="M162" si="456">L162*C162</f>
        <v>5000</v>
      </c>
    </row>
    <row r="163" spans="1:13" s="43" customFormat="1">
      <c r="A163" s="5">
        <v>43669</v>
      </c>
      <c r="B163" s="38" t="s">
        <v>19</v>
      </c>
      <c r="C163" s="38">
        <f t="shared" si="453"/>
        <v>100</v>
      </c>
      <c r="D163" s="38" t="s">
        <v>17</v>
      </c>
      <c r="E163" s="75">
        <v>29200</v>
      </c>
      <c r="F163" s="75">
        <v>29350</v>
      </c>
      <c r="G163" s="42">
        <v>0</v>
      </c>
      <c r="H163" s="75">
        <v>0</v>
      </c>
      <c r="I163" s="50">
        <f t="shared" ref="I163" si="457">(IF(D163="SELL",E163-F163,IF(D163="BUY",F163-E163)))*C163</f>
        <v>-15000</v>
      </c>
      <c r="J163" s="42">
        <v>0</v>
      </c>
      <c r="K163" s="42">
        <v>0</v>
      </c>
      <c r="L163" s="50">
        <f t="shared" ref="L163" si="458">(J163+I163+K163)/C163</f>
        <v>-150</v>
      </c>
      <c r="M163" s="50">
        <f t="shared" ref="M163" si="459">L163*C163</f>
        <v>-15000</v>
      </c>
    </row>
    <row r="164" spans="1:13" s="43" customFormat="1">
      <c r="A164" s="5">
        <v>43668</v>
      </c>
      <c r="B164" s="38" t="s">
        <v>19</v>
      </c>
      <c r="C164" s="38">
        <f t="shared" si="453"/>
        <v>100</v>
      </c>
      <c r="D164" s="38" t="s">
        <v>17</v>
      </c>
      <c r="E164" s="75">
        <v>29400</v>
      </c>
      <c r="F164" s="75">
        <v>29350</v>
      </c>
      <c r="G164" s="42">
        <v>0</v>
      </c>
      <c r="H164" s="75">
        <v>0</v>
      </c>
      <c r="I164" s="50">
        <f t="shared" ref="I164" si="460">(IF(D164="SELL",E164-F164,IF(D164="BUY",F164-E164)))*C164</f>
        <v>5000</v>
      </c>
      <c r="J164" s="42">
        <v>0</v>
      </c>
      <c r="K164" s="42">
        <v>0</v>
      </c>
      <c r="L164" s="50">
        <f t="shared" ref="L164" si="461">(J164+I164+K164)/C164</f>
        <v>50</v>
      </c>
      <c r="M164" s="50">
        <f t="shared" ref="M164" si="462">L164*C164</f>
        <v>5000</v>
      </c>
    </row>
    <row r="165" spans="1:13" s="43" customFormat="1">
      <c r="A165" s="5">
        <v>43665</v>
      </c>
      <c r="B165" s="38" t="s">
        <v>19</v>
      </c>
      <c r="C165" s="38">
        <f t="shared" si="453"/>
        <v>100</v>
      </c>
      <c r="D165" s="38" t="s">
        <v>17</v>
      </c>
      <c r="E165" s="75">
        <v>30070</v>
      </c>
      <c r="F165" s="75">
        <v>30020</v>
      </c>
      <c r="G165" s="42">
        <v>29920</v>
      </c>
      <c r="H165" s="75">
        <v>29800</v>
      </c>
      <c r="I165" s="50">
        <f t="shared" ref="I165" si="463">(IF(D165="SELL",E165-F165,IF(D165="BUY",F165-E165)))*C165</f>
        <v>5000</v>
      </c>
      <c r="J165" s="42">
        <f>C165*100</f>
        <v>10000</v>
      </c>
      <c r="K165" s="42">
        <f>C165*120</f>
        <v>12000</v>
      </c>
      <c r="L165" s="50">
        <f t="shared" ref="L165" si="464">(J165+I165+K165)/C165</f>
        <v>270</v>
      </c>
      <c r="M165" s="50">
        <f t="shared" ref="M165" si="465">L165*C165</f>
        <v>27000</v>
      </c>
    </row>
    <row r="166" spans="1:13" s="43" customFormat="1">
      <c r="A166" s="5">
        <v>43664</v>
      </c>
      <c r="B166" s="38" t="s">
        <v>19</v>
      </c>
      <c r="C166" s="38">
        <f t="shared" si="453"/>
        <v>100</v>
      </c>
      <c r="D166" s="38" t="s">
        <v>17</v>
      </c>
      <c r="E166" s="75">
        <v>30600</v>
      </c>
      <c r="F166" s="75">
        <v>30550</v>
      </c>
      <c r="G166" s="42">
        <v>30450</v>
      </c>
      <c r="H166" s="75">
        <v>0</v>
      </c>
      <c r="I166" s="50">
        <f t="shared" ref="I166" si="466">(IF(D166="SELL",E166-F166,IF(D166="BUY",F166-E166)))*C166</f>
        <v>5000</v>
      </c>
      <c r="J166" s="42">
        <f>C166*100</f>
        <v>10000</v>
      </c>
      <c r="K166" s="42">
        <v>0</v>
      </c>
      <c r="L166" s="50">
        <f t="shared" ref="L166" si="467">(J166+I166+K166)/C166</f>
        <v>150</v>
      </c>
      <c r="M166" s="50">
        <f t="shared" ref="M166" si="468">L166*C166</f>
        <v>15000</v>
      </c>
    </row>
    <row r="167" spans="1:13" s="43" customFormat="1">
      <c r="A167" s="5">
        <v>43663</v>
      </c>
      <c r="B167" s="38" t="s">
        <v>19</v>
      </c>
      <c r="C167" s="38">
        <f t="shared" si="453"/>
        <v>100</v>
      </c>
      <c r="D167" s="38" t="s">
        <v>16</v>
      </c>
      <c r="E167" s="75">
        <v>30610</v>
      </c>
      <c r="F167" s="75">
        <v>30660</v>
      </c>
      <c r="G167" s="42">
        <v>30760</v>
      </c>
      <c r="H167" s="75">
        <v>0</v>
      </c>
      <c r="I167" s="50">
        <f t="shared" ref="I167" si="469">(IF(D167="SELL",E167-F167,IF(D167="BUY",F167-E167)))*C167</f>
        <v>5000</v>
      </c>
      <c r="J167" s="42">
        <f>C167*100</f>
        <v>10000</v>
      </c>
      <c r="K167" s="42">
        <v>0</v>
      </c>
      <c r="L167" s="50">
        <f t="shared" ref="L167" si="470">(J167+I167+K167)/C167</f>
        <v>150</v>
      </c>
      <c r="M167" s="50">
        <f t="shared" ref="M167" si="471">L167*C167</f>
        <v>15000</v>
      </c>
    </row>
    <row r="168" spans="1:13" s="43" customFormat="1">
      <c r="A168" s="5">
        <v>43662</v>
      </c>
      <c r="B168" s="38" t="s">
        <v>19</v>
      </c>
      <c r="C168" s="38">
        <f t="shared" si="453"/>
        <v>100</v>
      </c>
      <c r="D168" s="38" t="s">
        <v>16</v>
      </c>
      <c r="E168" s="75">
        <v>30560</v>
      </c>
      <c r="F168" s="75">
        <v>30610</v>
      </c>
      <c r="G168" s="42">
        <v>0</v>
      </c>
      <c r="H168" s="75">
        <v>0</v>
      </c>
      <c r="I168" s="50">
        <f t="shared" ref="I168" si="472">(IF(D168="SELL",E168-F168,IF(D168="BUY",F168-E168)))*C168</f>
        <v>5000</v>
      </c>
      <c r="J168" s="42">
        <v>0</v>
      </c>
      <c r="K168" s="42">
        <v>0</v>
      </c>
      <c r="L168" s="50">
        <f t="shared" ref="L168" si="473">(J168+I168+K168)/C168</f>
        <v>50</v>
      </c>
      <c r="M168" s="50">
        <f t="shared" ref="M168" si="474">L168*C168</f>
        <v>5000</v>
      </c>
    </row>
    <row r="169" spans="1:13" s="43" customFormat="1">
      <c r="A169" s="5">
        <v>43661</v>
      </c>
      <c r="B169" s="38" t="s">
        <v>19</v>
      </c>
      <c r="C169" s="38">
        <f t="shared" si="453"/>
        <v>100</v>
      </c>
      <c r="D169" s="38" t="s">
        <v>17</v>
      </c>
      <c r="E169" s="75">
        <v>30500</v>
      </c>
      <c r="F169" s="75">
        <v>30450</v>
      </c>
      <c r="G169" s="42">
        <v>30350</v>
      </c>
      <c r="H169" s="75">
        <v>0</v>
      </c>
      <c r="I169" s="50">
        <f t="shared" ref="I169" si="475">(IF(D169="SELL",E169-F169,IF(D169="BUY",F169-E169)))*C169</f>
        <v>5000</v>
      </c>
      <c r="J169" s="42">
        <f>C169*100</f>
        <v>10000</v>
      </c>
      <c r="K169" s="42">
        <v>0</v>
      </c>
      <c r="L169" s="50">
        <f t="shared" ref="L169" si="476">(J169+I169+K169)/C169</f>
        <v>150</v>
      </c>
      <c r="M169" s="50">
        <f t="shared" ref="M169" si="477">L169*C169</f>
        <v>15000</v>
      </c>
    </row>
    <row r="170" spans="1:13" s="43" customFormat="1">
      <c r="A170" s="5">
        <v>43658</v>
      </c>
      <c r="B170" s="38" t="s">
        <v>19</v>
      </c>
      <c r="C170" s="38">
        <f t="shared" si="453"/>
        <v>100</v>
      </c>
      <c r="D170" s="38" t="s">
        <v>17</v>
      </c>
      <c r="E170" s="75">
        <v>30650</v>
      </c>
      <c r="F170" s="75">
        <v>30600</v>
      </c>
      <c r="G170" s="42">
        <v>0</v>
      </c>
      <c r="H170" s="75">
        <v>0</v>
      </c>
      <c r="I170" s="50">
        <f t="shared" ref="I170" si="478">(IF(D170="SELL",E170-F170,IF(D170="BUY",F170-E170)))*C170</f>
        <v>5000</v>
      </c>
      <c r="J170" s="42">
        <v>0</v>
      </c>
      <c r="K170" s="42">
        <v>0</v>
      </c>
      <c r="L170" s="50">
        <f t="shared" ref="L170" si="479">(J170+I170+K170)/C170</f>
        <v>50</v>
      </c>
      <c r="M170" s="50">
        <f t="shared" ref="M170" si="480">L170*C170</f>
        <v>5000</v>
      </c>
    </row>
    <row r="171" spans="1:13" s="43" customFormat="1">
      <c r="A171" s="5">
        <v>43657</v>
      </c>
      <c r="B171" s="38" t="s">
        <v>19</v>
      </c>
      <c r="C171" s="38">
        <f t="shared" si="453"/>
        <v>100</v>
      </c>
      <c r="D171" s="38" t="s">
        <v>16</v>
      </c>
      <c r="E171" s="75">
        <v>30730</v>
      </c>
      <c r="F171" s="75">
        <v>30780</v>
      </c>
      <c r="G171" s="42">
        <v>0</v>
      </c>
      <c r="H171" s="75">
        <v>0</v>
      </c>
      <c r="I171" s="50">
        <f t="shared" ref="I171:I172" si="481">(IF(D171="SELL",E171-F171,IF(D171="BUY",F171-E171)))*C171</f>
        <v>5000</v>
      </c>
      <c r="J171" s="42">
        <v>0</v>
      </c>
      <c r="K171" s="42">
        <v>0</v>
      </c>
      <c r="L171" s="50">
        <f t="shared" ref="L171:L172" si="482">(J171+I171+K171)/C171</f>
        <v>50</v>
      </c>
      <c r="M171" s="50">
        <f t="shared" ref="M171:M172" si="483">L171*C171</f>
        <v>5000</v>
      </c>
    </row>
    <row r="172" spans="1:13" s="43" customFormat="1">
      <c r="A172" s="5">
        <v>43657</v>
      </c>
      <c r="B172" s="38" t="s">
        <v>19</v>
      </c>
      <c r="C172" s="38">
        <f t="shared" si="453"/>
        <v>100</v>
      </c>
      <c r="D172" s="38" t="s">
        <v>17</v>
      </c>
      <c r="E172" s="75">
        <v>30625</v>
      </c>
      <c r="F172" s="75">
        <v>30720</v>
      </c>
      <c r="G172" s="42">
        <v>0</v>
      </c>
      <c r="H172" s="75">
        <v>0</v>
      </c>
      <c r="I172" s="50">
        <f t="shared" si="481"/>
        <v>-9500</v>
      </c>
      <c r="J172" s="42">
        <v>0</v>
      </c>
      <c r="K172" s="42">
        <v>0</v>
      </c>
      <c r="L172" s="50">
        <f t="shared" si="482"/>
        <v>-95</v>
      </c>
      <c r="M172" s="50">
        <f t="shared" si="483"/>
        <v>-9500</v>
      </c>
    </row>
    <row r="173" spans="1:13" s="43" customFormat="1">
      <c r="A173" s="5">
        <v>43656</v>
      </c>
      <c r="B173" s="38" t="s">
        <v>19</v>
      </c>
      <c r="C173" s="38">
        <f t="shared" ref="C173" si="484">20*5</f>
        <v>100</v>
      </c>
      <c r="D173" s="38" t="s">
        <v>17</v>
      </c>
      <c r="E173" s="75">
        <v>30680</v>
      </c>
      <c r="F173" s="75">
        <v>30630</v>
      </c>
      <c r="G173" s="42">
        <v>30530</v>
      </c>
      <c r="H173" s="75">
        <v>0</v>
      </c>
      <c r="I173" s="50">
        <f t="shared" ref="I173" si="485">(IF(D173="SELL",E173-F173,IF(D173="BUY",F173-E173)))*C173</f>
        <v>5000</v>
      </c>
      <c r="J173" s="42">
        <f>C173*100</f>
        <v>10000</v>
      </c>
      <c r="K173" s="42">
        <v>0</v>
      </c>
      <c r="L173" s="50">
        <f t="shared" ref="L173" si="486">(J173+I173+K173)/C173</f>
        <v>150</v>
      </c>
      <c r="M173" s="50">
        <f t="shared" ref="M173" si="487">L173*C173</f>
        <v>15000</v>
      </c>
    </row>
    <row r="174" spans="1:13" s="43" customFormat="1">
      <c r="A174" s="5">
        <v>43655</v>
      </c>
      <c r="B174" s="38" t="s">
        <v>18</v>
      </c>
      <c r="C174" s="38">
        <v>375</v>
      </c>
      <c r="D174" s="38" t="s">
        <v>17</v>
      </c>
      <c r="E174" s="75">
        <v>11515</v>
      </c>
      <c r="F174" s="75">
        <v>11490</v>
      </c>
      <c r="G174" s="42">
        <v>0</v>
      </c>
      <c r="H174" s="75">
        <v>0</v>
      </c>
      <c r="I174" s="50">
        <f t="shared" ref="I174:I175" si="488">(IF(D174="SELL",E174-F174,IF(D174="BUY",F174-E174)))*C174</f>
        <v>9375</v>
      </c>
      <c r="J174" s="42">
        <v>0</v>
      </c>
      <c r="K174" s="42">
        <v>0</v>
      </c>
      <c r="L174" s="50">
        <f t="shared" ref="L174:L175" si="489">(J174+I174+K174)/C174</f>
        <v>25</v>
      </c>
      <c r="M174" s="50">
        <f t="shared" ref="M174:M175" si="490">L174*C174</f>
        <v>9375</v>
      </c>
    </row>
    <row r="175" spans="1:13" s="43" customFormat="1">
      <c r="A175" s="5">
        <v>43655</v>
      </c>
      <c r="B175" s="38" t="s">
        <v>19</v>
      </c>
      <c r="C175" s="38">
        <f t="shared" ref="C175" si="491">20*5</f>
        <v>100</v>
      </c>
      <c r="D175" s="38" t="s">
        <v>16</v>
      </c>
      <c r="E175" s="75">
        <v>30700</v>
      </c>
      <c r="F175" s="75">
        <v>30750</v>
      </c>
      <c r="G175" s="42">
        <v>0</v>
      </c>
      <c r="H175" s="75">
        <v>0</v>
      </c>
      <c r="I175" s="50">
        <f t="shared" si="488"/>
        <v>5000</v>
      </c>
      <c r="J175" s="42">
        <v>0</v>
      </c>
      <c r="K175" s="42">
        <v>0</v>
      </c>
      <c r="L175" s="50">
        <f t="shared" si="489"/>
        <v>50</v>
      </c>
      <c r="M175" s="50">
        <f t="shared" si="490"/>
        <v>5000</v>
      </c>
    </row>
    <row r="176" spans="1:13" s="43" customFormat="1">
      <c r="A176" s="5">
        <v>43654</v>
      </c>
      <c r="B176" s="38" t="s">
        <v>19</v>
      </c>
      <c r="C176" s="38">
        <f t="shared" ref="C176:C178" si="492">20*5</f>
        <v>100</v>
      </c>
      <c r="D176" s="38" t="s">
        <v>16</v>
      </c>
      <c r="E176" s="75">
        <v>30870</v>
      </c>
      <c r="F176" s="75">
        <v>30770</v>
      </c>
      <c r="G176" s="42">
        <v>0</v>
      </c>
      <c r="H176" s="75">
        <v>0</v>
      </c>
      <c r="I176" s="50">
        <f t="shared" ref="I176" si="493">(IF(D176="SELL",E176-F176,IF(D176="BUY",F176-E176)))*C176</f>
        <v>-10000</v>
      </c>
      <c r="J176" s="42">
        <v>0</v>
      </c>
      <c r="K176" s="42">
        <v>0</v>
      </c>
      <c r="L176" s="50">
        <f t="shared" ref="L176" si="494">(J176+I176+K176)/C176</f>
        <v>-100</v>
      </c>
      <c r="M176" s="50">
        <f t="shared" ref="M176" si="495">L176*C176</f>
        <v>-10000</v>
      </c>
    </row>
    <row r="177" spans="1:13" s="43" customFormat="1">
      <c r="A177" s="5">
        <v>43651</v>
      </c>
      <c r="B177" s="38" t="s">
        <v>19</v>
      </c>
      <c r="C177" s="38">
        <f t="shared" si="492"/>
        <v>100</v>
      </c>
      <c r="D177" s="38" t="s">
        <v>17</v>
      </c>
      <c r="E177" s="75">
        <v>31560</v>
      </c>
      <c r="F177" s="75">
        <v>31500</v>
      </c>
      <c r="G177" s="42">
        <v>0</v>
      </c>
      <c r="H177" s="75">
        <v>0</v>
      </c>
      <c r="I177" s="50">
        <f t="shared" ref="I177:I178" si="496">(IF(D177="SELL",E177-F177,IF(D177="BUY",F177-E177)))*C177</f>
        <v>6000</v>
      </c>
      <c r="J177" s="42">
        <v>0</v>
      </c>
      <c r="K177" s="42">
        <v>0</v>
      </c>
      <c r="L177" s="50">
        <f t="shared" ref="L177:L178" si="497">(J177+I177+K177)/C177</f>
        <v>60</v>
      </c>
      <c r="M177" s="50">
        <f t="shared" ref="M177:M178" si="498">L177*C177</f>
        <v>6000</v>
      </c>
    </row>
    <row r="178" spans="1:13" s="43" customFormat="1">
      <c r="A178" s="5">
        <v>43651</v>
      </c>
      <c r="B178" s="38" t="s">
        <v>19</v>
      </c>
      <c r="C178" s="38">
        <f t="shared" si="492"/>
        <v>100</v>
      </c>
      <c r="D178" s="38" t="s">
        <v>16</v>
      </c>
      <c r="E178" s="75">
        <v>31620</v>
      </c>
      <c r="F178" s="75">
        <v>31550</v>
      </c>
      <c r="G178" s="42">
        <v>0</v>
      </c>
      <c r="H178" s="75">
        <v>0</v>
      </c>
      <c r="I178" s="50">
        <f t="shared" si="496"/>
        <v>-7000</v>
      </c>
      <c r="J178" s="42">
        <v>0</v>
      </c>
      <c r="K178" s="42">
        <v>0</v>
      </c>
      <c r="L178" s="50">
        <f t="shared" si="497"/>
        <v>-70</v>
      </c>
      <c r="M178" s="50">
        <f t="shared" si="498"/>
        <v>-7000</v>
      </c>
    </row>
    <row r="179" spans="1:13" s="43" customFormat="1">
      <c r="A179" s="5">
        <v>43650</v>
      </c>
      <c r="B179" s="38" t="s">
        <v>19</v>
      </c>
      <c r="C179" s="38">
        <f t="shared" ref="C179:C189" si="499">20*5</f>
        <v>100</v>
      </c>
      <c r="D179" s="38" t="s">
        <v>16</v>
      </c>
      <c r="E179" s="75">
        <v>31640</v>
      </c>
      <c r="F179" s="75">
        <v>31681</v>
      </c>
      <c r="G179" s="42">
        <v>0</v>
      </c>
      <c r="H179" s="75">
        <v>0</v>
      </c>
      <c r="I179" s="50">
        <f t="shared" ref="I179" si="500">(IF(D179="SELL",E179-F179,IF(D179="BUY",F179-E179)))*C179</f>
        <v>4100</v>
      </c>
      <c r="J179" s="42">
        <v>0</v>
      </c>
      <c r="K179" s="42">
        <v>0</v>
      </c>
      <c r="L179" s="50">
        <f t="shared" ref="L179" si="501">(J179+I179+K179)/C179</f>
        <v>41</v>
      </c>
      <c r="M179" s="50">
        <f t="shared" ref="M179" si="502">L179*C179</f>
        <v>4100</v>
      </c>
    </row>
    <row r="180" spans="1:13" s="43" customFormat="1">
      <c r="A180" s="5">
        <v>43649</v>
      </c>
      <c r="B180" s="38" t="s">
        <v>19</v>
      </c>
      <c r="C180" s="38">
        <f t="shared" si="499"/>
        <v>100</v>
      </c>
      <c r="D180" s="38" t="s">
        <v>16</v>
      </c>
      <c r="E180" s="75">
        <v>31500</v>
      </c>
      <c r="F180" s="75">
        <v>31550</v>
      </c>
      <c r="G180" s="42">
        <v>0</v>
      </c>
      <c r="H180" s="75">
        <v>0</v>
      </c>
      <c r="I180" s="50">
        <f t="shared" ref="I180" si="503">(IF(D180="SELL",E180-F180,IF(D180="BUY",F180-E180)))*C180</f>
        <v>5000</v>
      </c>
      <c r="J180" s="42">
        <v>0</v>
      </c>
      <c r="K180" s="42">
        <v>0</v>
      </c>
      <c r="L180" s="50">
        <f t="shared" ref="L180" si="504">(J180+I180+K180)/C180</f>
        <v>50</v>
      </c>
      <c r="M180" s="50">
        <f t="shared" ref="M180" si="505">L180*C180</f>
        <v>5000</v>
      </c>
    </row>
    <row r="181" spans="1:13" s="43" customFormat="1">
      <c r="A181" s="5">
        <v>43648</v>
      </c>
      <c r="B181" s="38" t="s">
        <v>19</v>
      </c>
      <c r="C181" s="38">
        <f t="shared" si="499"/>
        <v>100</v>
      </c>
      <c r="D181" s="38" t="s">
        <v>17</v>
      </c>
      <c r="E181" s="75">
        <v>31450</v>
      </c>
      <c r="F181" s="75">
        <v>31400</v>
      </c>
      <c r="G181" s="42">
        <v>31300</v>
      </c>
      <c r="H181" s="75">
        <v>0</v>
      </c>
      <c r="I181" s="50">
        <f t="shared" ref="I181" si="506">(IF(D181="SELL",E181-F181,IF(D181="BUY",F181-E181)))*C181</f>
        <v>5000</v>
      </c>
      <c r="J181" s="42">
        <f>C181*100</f>
        <v>10000</v>
      </c>
      <c r="K181" s="42">
        <v>0</v>
      </c>
      <c r="L181" s="50">
        <f t="shared" ref="L181" si="507">(J181+I181+K181)/C181</f>
        <v>150</v>
      </c>
      <c r="M181" s="50">
        <f t="shared" ref="M181" si="508">L181*C181</f>
        <v>15000</v>
      </c>
    </row>
    <row r="182" spans="1:13" s="43" customFormat="1">
      <c r="A182" s="5">
        <v>43647</v>
      </c>
      <c r="B182" s="38" t="s">
        <v>19</v>
      </c>
      <c r="C182" s="38">
        <f t="shared" si="499"/>
        <v>100</v>
      </c>
      <c r="D182" s="38" t="s">
        <v>16</v>
      </c>
      <c r="E182" s="75">
        <v>31430</v>
      </c>
      <c r="F182" s="75">
        <v>31480</v>
      </c>
      <c r="G182" s="42">
        <v>0</v>
      </c>
      <c r="H182" s="75">
        <v>0</v>
      </c>
      <c r="I182" s="50">
        <f t="shared" ref="I182" si="509">(IF(D182="SELL",E182-F182,IF(D182="BUY",F182-E182)))*C182</f>
        <v>5000</v>
      </c>
      <c r="J182" s="42">
        <v>0</v>
      </c>
      <c r="K182" s="42">
        <v>0</v>
      </c>
      <c r="L182" s="50">
        <f t="shared" ref="L182" si="510">(J182+I182+K182)/C182</f>
        <v>50</v>
      </c>
      <c r="M182" s="50">
        <f t="shared" ref="M182" si="511">L182*C182</f>
        <v>5000</v>
      </c>
    </row>
    <row r="183" spans="1:13" s="43" customFormat="1">
      <c r="A183" s="5">
        <v>43644</v>
      </c>
      <c r="B183" s="38" t="s">
        <v>19</v>
      </c>
      <c r="C183" s="38">
        <f t="shared" si="499"/>
        <v>100</v>
      </c>
      <c r="D183" s="38" t="s">
        <v>16</v>
      </c>
      <c r="E183" s="75">
        <v>31320</v>
      </c>
      <c r="F183" s="75">
        <v>31370</v>
      </c>
      <c r="G183" s="42">
        <v>0</v>
      </c>
      <c r="H183" s="75">
        <v>0</v>
      </c>
      <c r="I183" s="50">
        <f t="shared" ref="I183" si="512">(IF(D183="SELL",E183-F183,IF(D183="BUY",F183-E183)))*C183</f>
        <v>5000</v>
      </c>
      <c r="J183" s="42">
        <v>0</v>
      </c>
      <c r="K183" s="42">
        <v>0</v>
      </c>
      <c r="L183" s="50">
        <f t="shared" ref="L183" si="513">(J183+I183+K183)/C183</f>
        <v>50</v>
      </c>
      <c r="M183" s="50">
        <f t="shared" ref="M183" si="514">L183*C183</f>
        <v>5000</v>
      </c>
    </row>
    <row r="184" spans="1:13" s="43" customFormat="1">
      <c r="A184" s="5">
        <v>43643</v>
      </c>
      <c r="B184" s="38" t="s">
        <v>19</v>
      </c>
      <c r="C184" s="38">
        <f t="shared" si="499"/>
        <v>100</v>
      </c>
      <c r="D184" s="38" t="s">
        <v>16</v>
      </c>
      <c r="E184" s="75">
        <v>31270</v>
      </c>
      <c r="F184" s="75">
        <v>31320</v>
      </c>
      <c r="G184" s="42">
        <v>31420</v>
      </c>
      <c r="H184" s="75">
        <v>0</v>
      </c>
      <c r="I184" s="50">
        <f t="shared" ref="I184" si="515">(IF(D184="SELL",E184-F184,IF(D184="BUY",F184-E184)))*C184</f>
        <v>5000</v>
      </c>
      <c r="J184" s="42">
        <f>C184*100</f>
        <v>10000</v>
      </c>
      <c r="K184" s="42">
        <v>0</v>
      </c>
      <c r="L184" s="50">
        <f t="shared" ref="L184" si="516">(J184+I184+K184)/C184</f>
        <v>150</v>
      </c>
      <c r="M184" s="50">
        <f t="shared" ref="M184" si="517">L184*C184</f>
        <v>15000</v>
      </c>
    </row>
    <row r="185" spans="1:13" s="43" customFormat="1">
      <c r="A185" s="5">
        <v>43642</v>
      </c>
      <c r="B185" s="38" t="s">
        <v>19</v>
      </c>
      <c r="C185" s="38">
        <f t="shared" si="499"/>
        <v>100</v>
      </c>
      <c r="D185" s="38" t="s">
        <v>16</v>
      </c>
      <c r="E185" s="75">
        <v>30910</v>
      </c>
      <c r="F185" s="75">
        <v>30960</v>
      </c>
      <c r="G185" s="42">
        <v>31160</v>
      </c>
      <c r="H185" s="75">
        <v>0</v>
      </c>
      <c r="I185" s="50">
        <f t="shared" ref="I185" si="518">(IF(D185="SELL",E185-F185,IF(D185="BUY",F185-E185)))*C185</f>
        <v>5000</v>
      </c>
      <c r="J185" s="42">
        <f>C185*200</f>
        <v>20000</v>
      </c>
      <c r="K185" s="42">
        <v>0</v>
      </c>
      <c r="L185" s="50">
        <f t="shared" ref="L185" si="519">(J185+I185+K185)/C185</f>
        <v>250</v>
      </c>
      <c r="M185" s="50">
        <f t="shared" ref="M185" si="520">L185*C185</f>
        <v>25000</v>
      </c>
    </row>
    <row r="186" spans="1:13" s="43" customFormat="1">
      <c r="A186" s="5">
        <v>43641</v>
      </c>
      <c r="B186" s="38" t="s">
        <v>19</v>
      </c>
      <c r="C186" s="38">
        <f t="shared" si="499"/>
        <v>100</v>
      </c>
      <c r="D186" s="38" t="s">
        <v>16</v>
      </c>
      <c r="E186" s="75">
        <v>30575</v>
      </c>
      <c r="F186" s="75">
        <v>30625</v>
      </c>
      <c r="G186" s="42">
        <v>30700</v>
      </c>
      <c r="H186" s="75">
        <v>30850</v>
      </c>
      <c r="I186" s="50">
        <f t="shared" ref="I186" si="521">(IF(D186="SELL",E186-F186,IF(D186="BUY",F186-E186)))*C186</f>
        <v>5000</v>
      </c>
      <c r="J186" s="42">
        <f>C186*75</f>
        <v>7500</v>
      </c>
      <c r="K186" s="42">
        <f>C186*150</f>
        <v>15000</v>
      </c>
      <c r="L186" s="50">
        <f t="shared" ref="L186" si="522">(J186+I186+K186)/C186</f>
        <v>275</v>
      </c>
      <c r="M186" s="50">
        <f t="shared" ref="M186" si="523">L186*C186</f>
        <v>27500</v>
      </c>
    </row>
    <row r="187" spans="1:13" s="43" customFormat="1">
      <c r="A187" s="5">
        <v>43640</v>
      </c>
      <c r="B187" s="38" t="s">
        <v>19</v>
      </c>
      <c r="C187" s="38">
        <f t="shared" si="499"/>
        <v>100</v>
      </c>
      <c r="D187" s="38" t="s">
        <v>16</v>
      </c>
      <c r="E187" s="75">
        <v>30690</v>
      </c>
      <c r="F187" s="75">
        <v>30740</v>
      </c>
      <c r="G187" s="42">
        <v>0</v>
      </c>
      <c r="H187" s="75">
        <v>0</v>
      </c>
      <c r="I187" s="50">
        <f t="shared" ref="I187" si="524">(IF(D187="SELL",E187-F187,IF(D187="BUY",F187-E187)))*C187</f>
        <v>5000</v>
      </c>
      <c r="J187" s="42">
        <v>0</v>
      </c>
      <c r="K187" s="42">
        <v>0</v>
      </c>
      <c r="L187" s="50">
        <f t="shared" ref="L187" si="525">(J187+I187+K187)/C187</f>
        <v>50</v>
      </c>
      <c r="M187" s="50">
        <f t="shared" ref="M187" si="526">L187*C187</f>
        <v>5000</v>
      </c>
    </row>
    <row r="188" spans="1:13" s="43" customFormat="1">
      <c r="A188" s="5">
        <v>43637</v>
      </c>
      <c r="B188" s="38" t="s">
        <v>19</v>
      </c>
      <c r="C188" s="38">
        <f t="shared" si="499"/>
        <v>100</v>
      </c>
      <c r="D188" s="38" t="s">
        <v>16</v>
      </c>
      <c r="E188" s="75">
        <v>30640</v>
      </c>
      <c r="F188" s="75">
        <v>30690</v>
      </c>
      <c r="G188" s="42">
        <v>0</v>
      </c>
      <c r="H188" s="75">
        <v>0</v>
      </c>
      <c r="I188" s="50">
        <f t="shared" ref="I188" si="527">(IF(D188="SELL",E188-F188,IF(D188="BUY",F188-E188)))*C188</f>
        <v>5000</v>
      </c>
      <c r="J188" s="42">
        <v>0</v>
      </c>
      <c r="K188" s="42">
        <v>0</v>
      </c>
      <c r="L188" s="50">
        <f t="shared" ref="L188" si="528">(J188+I188+K188)/C188</f>
        <v>50</v>
      </c>
      <c r="M188" s="50">
        <f t="shared" ref="M188" si="529">L188*C188</f>
        <v>5000</v>
      </c>
    </row>
    <row r="189" spans="1:13" s="43" customFormat="1">
      <c r="A189" s="5">
        <v>43636</v>
      </c>
      <c r="B189" s="38" t="s">
        <v>19</v>
      </c>
      <c r="C189" s="38">
        <f t="shared" si="499"/>
        <v>100</v>
      </c>
      <c r="D189" s="38" t="s">
        <v>17</v>
      </c>
      <c r="E189" s="75">
        <v>30340</v>
      </c>
      <c r="F189" s="75">
        <v>30290</v>
      </c>
      <c r="G189" s="42">
        <v>0</v>
      </c>
      <c r="H189" s="75">
        <v>0</v>
      </c>
      <c r="I189" s="50">
        <f t="shared" ref="I189" si="530">(IF(D189="SELL",E189-F189,IF(D189="BUY",F189-E189)))*C189</f>
        <v>5000</v>
      </c>
      <c r="J189" s="42">
        <v>0</v>
      </c>
      <c r="K189" s="42">
        <v>0</v>
      </c>
      <c r="L189" s="50">
        <f t="shared" ref="L189" si="531">(J189+I189+K189)/C189</f>
        <v>50</v>
      </c>
      <c r="M189" s="50">
        <f t="shared" ref="M189" si="532">L189*C189</f>
        <v>5000</v>
      </c>
    </row>
    <row r="190" spans="1:13" s="43" customFormat="1">
      <c r="A190" s="5">
        <v>43635</v>
      </c>
      <c r="B190" s="38" t="s">
        <v>18</v>
      </c>
      <c r="C190" s="38">
        <f>75*5</f>
        <v>375</v>
      </c>
      <c r="D190" s="38" t="s">
        <v>17</v>
      </c>
      <c r="E190" s="75">
        <v>11780</v>
      </c>
      <c r="F190" s="75">
        <v>11755</v>
      </c>
      <c r="G190" s="42">
        <v>11700</v>
      </c>
      <c r="H190" s="75">
        <v>0</v>
      </c>
      <c r="I190" s="50">
        <f t="shared" ref="I190" si="533">(IF(D190="SELL",E190-F190,IF(D190="BUY",F190-E190)))*C190</f>
        <v>9375</v>
      </c>
      <c r="J190" s="42">
        <f>C190*55</f>
        <v>20625</v>
      </c>
      <c r="K190" s="42">
        <v>0</v>
      </c>
      <c r="L190" s="50">
        <f t="shared" ref="L190" si="534">(J190+I190+K190)/C190</f>
        <v>80</v>
      </c>
      <c r="M190" s="50">
        <f t="shared" ref="M190" si="535">L190*C190</f>
        <v>30000</v>
      </c>
    </row>
    <row r="191" spans="1:13" s="43" customFormat="1">
      <c r="A191" s="5">
        <v>43634</v>
      </c>
      <c r="B191" s="38" t="s">
        <v>18</v>
      </c>
      <c r="C191" s="38">
        <f>75*5</f>
        <v>375</v>
      </c>
      <c r="D191" s="38" t="s">
        <v>16</v>
      </c>
      <c r="E191" s="75">
        <v>11725</v>
      </c>
      <c r="F191" s="75">
        <v>11745</v>
      </c>
      <c r="G191" s="42">
        <v>0</v>
      </c>
      <c r="H191" s="75">
        <v>0</v>
      </c>
      <c r="I191" s="50">
        <f t="shared" ref="I191" si="536">(IF(D191="SELL",E191-F191,IF(D191="BUY",F191-E191)))*C191</f>
        <v>7500</v>
      </c>
      <c r="J191" s="42">
        <v>0</v>
      </c>
      <c r="K191" s="42">
        <v>0</v>
      </c>
      <c r="L191" s="50">
        <f t="shared" ref="L191" si="537">(J191+I191+K191)/C191</f>
        <v>20</v>
      </c>
      <c r="M191" s="50">
        <f t="shared" ref="M191" si="538">L191*C191</f>
        <v>7500</v>
      </c>
    </row>
    <row r="192" spans="1:13" s="43" customFormat="1">
      <c r="A192" s="5">
        <v>43633</v>
      </c>
      <c r="B192" s="38" t="s">
        <v>19</v>
      </c>
      <c r="C192" s="38">
        <f t="shared" ref="C192:C201" si="539">20*5</f>
        <v>100</v>
      </c>
      <c r="D192" s="38" t="s">
        <v>17</v>
      </c>
      <c r="E192" s="75">
        <v>30460</v>
      </c>
      <c r="F192" s="75">
        <v>30520</v>
      </c>
      <c r="G192" s="42">
        <v>0</v>
      </c>
      <c r="H192" s="75">
        <v>0</v>
      </c>
      <c r="I192" s="50">
        <f t="shared" ref="I192" si="540">(IF(D192="SELL",E192-F192,IF(D192="BUY",F192-E192)))*C192</f>
        <v>-6000</v>
      </c>
      <c r="J192" s="42">
        <v>0</v>
      </c>
      <c r="K192" s="42">
        <v>0</v>
      </c>
      <c r="L192" s="50">
        <f t="shared" ref="L192" si="541">(J192+I192+K192)/C192</f>
        <v>-60</v>
      </c>
      <c r="M192" s="50">
        <f t="shared" ref="M192" si="542">L192*C192</f>
        <v>-6000</v>
      </c>
    </row>
    <row r="193" spans="1:13" s="43" customFormat="1">
      <c r="A193" s="5">
        <v>43630</v>
      </c>
      <c r="B193" s="38" t="s">
        <v>19</v>
      </c>
      <c r="C193" s="38">
        <f t="shared" si="539"/>
        <v>100</v>
      </c>
      <c r="D193" s="38" t="s">
        <v>17</v>
      </c>
      <c r="E193" s="75">
        <v>30750</v>
      </c>
      <c r="F193" s="75">
        <v>30875</v>
      </c>
      <c r="G193" s="42">
        <v>0</v>
      </c>
      <c r="H193" s="75">
        <v>0</v>
      </c>
      <c r="I193" s="50">
        <f t="shared" ref="I193" si="543">(IF(D193="SELL",E193-F193,IF(D193="BUY",F193-E193)))*C193</f>
        <v>-12500</v>
      </c>
      <c r="J193" s="42">
        <v>0</v>
      </c>
      <c r="K193" s="42">
        <v>0</v>
      </c>
      <c r="L193" s="50">
        <f t="shared" ref="L193" si="544">(J193+I193+K193)/C193</f>
        <v>-125</v>
      </c>
      <c r="M193" s="50">
        <f t="shared" ref="M193" si="545">L193*C193</f>
        <v>-12500</v>
      </c>
    </row>
    <row r="194" spans="1:13" s="43" customFormat="1">
      <c r="A194" s="5">
        <v>43628</v>
      </c>
      <c r="B194" s="38" t="s">
        <v>19</v>
      </c>
      <c r="C194" s="38">
        <f t="shared" si="539"/>
        <v>100</v>
      </c>
      <c r="D194" s="38" t="s">
        <v>16</v>
      </c>
      <c r="E194" s="75">
        <v>31000</v>
      </c>
      <c r="F194" s="75">
        <v>31049.599999999999</v>
      </c>
      <c r="G194" s="42">
        <v>0</v>
      </c>
      <c r="H194" s="75">
        <v>0</v>
      </c>
      <c r="I194" s="50">
        <f t="shared" ref="I194" si="546">(IF(D194="SELL",E194-F194,IF(D194="BUY",F194-E194)))*C194</f>
        <v>4959.9999999998545</v>
      </c>
      <c r="J194" s="42">
        <v>0</v>
      </c>
      <c r="K194" s="42">
        <v>0</v>
      </c>
      <c r="L194" s="50">
        <f t="shared" ref="L194" si="547">(J194+I194+K194)/C194</f>
        <v>49.599999999998545</v>
      </c>
      <c r="M194" s="50">
        <f t="shared" ref="M194" si="548">L194*C194</f>
        <v>4959.9999999998545</v>
      </c>
    </row>
    <row r="195" spans="1:13" s="43" customFormat="1">
      <c r="A195" s="5">
        <v>43627</v>
      </c>
      <c r="B195" s="38" t="s">
        <v>19</v>
      </c>
      <c r="C195" s="38">
        <f t="shared" si="539"/>
        <v>100</v>
      </c>
      <c r="D195" s="38" t="s">
        <v>17</v>
      </c>
      <c r="E195" s="75">
        <v>31000</v>
      </c>
      <c r="F195" s="75">
        <v>31100</v>
      </c>
      <c r="G195" s="42">
        <v>0</v>
      </c>
      <c r="H195" s="75">
        <v>0</v>
      </c>
      <c r="I195" s="50">
        <f t="shared" ref="I195" si="549">(IF(D195="SELL",E195-F195,IF(D195="BUY",F195-E195)))*C195</f>
        <v>-10000</v>
      </c>
      <c r="J195" s="42">
        <v>0</v>
      </c>
      <c r="K195" s="42">
        <v>0</v>
      </c>
      <c r="L195" s="50">
        <f t="shared" ref="L195" si="550">(J195+I195+K195)/C195</f>
        <v>-100</v>
      </c>
      <c r="M195" s="50">
        <f t="shared" ref="M195" si="551">L195*C195</f>
        <v>-10000</v>
      </c>
    </row>
    <row r="196" spans="1:13" s="43" customFormat="1">
      <c r="A196" s="5">
        <v>43623</v>
      </c>
      <c r="B196" s="38" t="s">
        <v>19</v>
      </c>
      <c r="C196" s="38">
        <f t="shared" si="539"/>
        <v>100</v>
      </c>
      <c r="D196" s="38" t="s">
        <v>16</v>
      </c>
      <c r="E196" s="75">
        <v>30820</v>
      </c>
      <c r="F196" s="75">
        <v>30880</v>
      </c>
      <c r="G196" s="42">
        <v>30980</v>
      </c>
      <c r="H196" s="75">
        <v>31180</v>
      </c>
      <c r="I196" s="50">
        <f t="shared" ref="I196" si="552">(IF(D196="SELL",E196-F196,IF(D196="BUY",F196-E196)))*C196</f>
        <v>6000</v>
      </c>
      <c r="J196" s="42">
        <f>C196*100</f>
        <v>10000</v>
      </c>
      <c r="K196" s="42">
        <f>C196*200</f>
        <v>20000</v>
      </c>
      <c r="L196" s="50">
        <f t="shared" ref="L196" si="553">(J196+I196+K196)/C196</f>
        <v>360</v>
      </c>
      <c r="M196" s="50">
        <f t="shared" ref="M196" si="554">L196*C196</f>
        <v>36000</v>
      </c>
    </row>
    <row r="197" spans="1:13" s="43" customFormat="1">
      <c r="A197" s="5">
        <v>43622</v>
      </c>
      <c r="B197" s="38" t="s">
        <v>19</v>
      </c>
      <c r="C197" s="38">
        <f t="shared" si="539"/>
        <v>100</v>
      </c>
      <c r="D197" s="38" t="s">
        <v>16</v>
      </c>
      <c r="E197" s="75">
        <v>31500</v>
      </c>
      <c r="F197" s="75">
        <v>31440</v>
      </c>
      <c r="G197" s="42">
        <v>0</v>
      </c>
      <c r="H197" s="75">
        <v>0</v>
      </c>
      <c r="I197" s="50">
        <f t="shared" ref="I197" si="555">(IF(D197="SELL",E197-F197,IF(D197="BUY",F197-E197)))*C197</f>
        <v>-6000</v>
      </c>
      <c r="J197" s="42">
        <v>0</v>
      </c>
      <c r="K197" s="42">
        <v>0</v>
      </c>
      <c r="L197" s="50">
        <f t="shared" ref="L197" si="556">(J197+I197+K197)/C197</f>
        <v>-60</v>
      </c>
      <c r="M197" s="50">
        <f t="shared" ref="M197" si="557">L197*C197</f>
        <v>-6000</v>
      </c>
    </row>
    <row r="198" spans="1:13" s="43" customFormat="1">
      <c r="A198" s="5">
        <v>43620</v>
      </c>
      <c r="B198" s="38" t="s">
        <v>19</v>
      </c>
      <c r="C198" s="38">
        <f t="shared" si="539"/>
        <v>100</v>
      </c>
      <c r="D198" s="38" t="s">
        <v>16</v>
      </c>
      <c r="E198" s="75">
        <v>31700</v>
      </c>
      <c r="F198" s="75">
        <v>31750</v>
      </c>
      <c r="G198" s="42">
        <v>0</v>
      </c>
      <c r="H198" s="75">
        <v>0</v>
      </c>
      <c r="I198" s="50">
        <f t="shared" ref="I198" si="558">(IF(D198="SELL",E198-F198,IF(D198="BUY",F198-E198)))*C198</f>
        <v>5000</v>
      </c>
      <c r="J198" s="42">
        <v>0</v>
      </c>
      <c r="K198" s="42">
        <v>0</v>
      </c>
      <c r="L198" s="50">
        <f t="shared" ref="L198" si="559">(J198+I198+K198)/C198</f>
        <v>50</v>
      </c>
      <c r="M198" s="50">
        <f t="shared" ref="M198" si="560">L198*C198</f>
        <v>5000</v>
      </c>
    </row>
    <row r="199" spans="1:13" s="43" customFormat="1">
      <c r="A199" s="5">
        <v>43619</v>
      </c>
      <c r="B199" s="38" t="s">
        <v>19</v>
      </c>
      <c r="C199" s="38">
        <f t="shared" si="539"/>
        <v>100</v>
      </c>
      <c r="D199" s="38" t="s">
        <v>16</v>
      </c>
      <c r="E199" s="75">
        <v>31460</v>
      </c>
      <c r="F199" s="75">
        <v>31510</v>
      </c>
      <c r="G199" s="42">
        <v>31610</v>
      </c>
      <c r="H199" s="75">
        <v>0</v>
      </c>
      <c r="I199" s="50">
        <f t="shared" ref="I199" si="561">(IF(D199="SELL",E199-F199,IF(D199="BUY",F199-E199)))*C199</f>
        <v>5000</v>
      </c>
      <c r="J199" s="42">
        <f>C199*100</f>
        <v>10000</v>
      </c>
      <c r="K199" s="42">
        <v>0</v>
      </c>
      <c r="L199" s="50">
        <f t="shared" ref="L199" si="562">(J199+I199+K199)/C199</f>
        <v>150</v>
      </c>
      <c r="M199" s="50">
        <f t="shared" ref="M199" si="563">L199*C199</f>
        <v>15000</v>
      </c>
    </row>
    <row r="200" spans="1:13" s="43" customFormat="1">
      <c r="A200" s="5">
        <v>43616</v>
      </c>
      <c r="B200" s="38" t="s">
        <v>19</v>
      </c>
      <c r="C200" s="38">
        <f t="shared" si="539"/>
        <v>100</v>
      </c>
      <c r="D200" s="38" t="s">
        <v>17</v>
      </c>
      <c r="E200" s="75">
        <v>31680</v>
      </c>
      <c r="F200" s="75">
        <v>31630</v>
      </c>
      <c r="G200" s="42">
        <v>31530</v>
      </c>
      <c r="H200" s="75">
        <v>0</v>
      </c>
      <c r="I200" s="50">
        <f t="shared" ref="I200:I201" si="564">(IF(D200="SELL",E200-F200,IF(D200="BUY",F200-E200)))*C200</f>
        <v>5000</v>
      </c>
      <c r="J200" s="42">
        <f>C200*100</f>
        <v>10000</v>
      </c>
      <c r="K200" s="42">
        <v>0</v>
      </c>
      <c r="L200" s="50">
        <f t="shared" ref="L200:L201" si="565">(J200+I200+K200)/C200</f>
        <v>150</v>
      </c>
      <c r="M200" s="50">
        <f t="shared" ref="M200:M201" si="566">L200*C200</f>
        <v>15000</v>
      </c>
    </row>
    <row r="201" spans="1:13" s="43" customFormat="1">
      <c r="A201" s="5">
        <v>43616</v>
      </c>
      <c r="B201" s="38" t="s">
        <v>19</v>
      </c>
      <c r="C201" s="38">
        <f t="shared" si="539"/>
        <v>100</v>
      </c>
      <c r="D201" s="38" t="s">
        <v>16</v>
      </c>
      <c r="E201" s="75">
        <v>31800</v>
      </c>
      <c r="F201" s="75">
        <v>31690</v>
      </c>
      <c r="G201" s="42">
        <v>0</v>
      </c>
      <c r="H201" s="75">
        <v>0</v>
      </c>
      <c r="I201" s="50">
        <f t="shared" si="564"/>
        <v>-11000</v>
      </c>
      <c r="J201" s="42">
        <v>0</v>
      </c>
      <c r="K201" s="42">
        <v>0</v>
      </c>
      <c r="L201" s="50">
        <f t="shared" si="565"/>
        <v>-110</v>
      </c>
      <c r="M201" s="50">
        <f t="shared" si="566"/>
        <v>-11000</v>
      </c>
    </row>
    <row r="202" spans="1:13" s="43" customFormat="1">
      <c r="A202" s="5">
        <v>43614</v>
      </c>
      <c r="B202" s="38" t="s">
        <v>19</v>
      </c>
      <c r="C202" s="38">
        <f>20*5</f>
        <v>100</v>
      </c>
      <c r="D202" s="38" t="s">
        <v>16</v>
      </c>
      <c r="E202" s="75">
        <v>31470</v>
      </c>
      <c r="F202" s="75">
        <v>31410</v>
      </c>
      <c r="G202" s="42">
        <v>0</v>
      </c>
      <c r="H202" s="75">
        <v>0</v>
      </c>
      <c r="I202" s="50">
        <f t="shared" ref="I202" si="567">(IF(D202="SELL",E202-F202,IF(D202="BUY",F202-E202)))*C202</f>
        <v>-6000</v>
      </c>
      <c r="J202" s="42">
        <v>0</v>
      </c>
      <c r="K202" s="42">
        <v>0</v>
      </c>
      <c r="L202" s="50">
        <f t="shared" ref="L202" si="568">(J202+I202+K202)/C202</f>
        <v>-60</v>
      </c>
      <c r="M202" s="50">
        <f t="shared" ref="M202" si="569">L202*C202</f>
        <v>-6000</v>
      </c>
    </row>
    <row r="203" spans="1:13" s="43" customFormat="1">
      <c r="A203" s="5">
        <v>43613</v>
      </c>
      <c r="B203" s="38" t="s">
        <v>19</v>
      </c>
      <c r="C203" s="38">
        <f>20*5</f>
        <v>100</v>
      </c>
      <c r="D203" s="38" t="s">
        <v>17</v>
      </c>
      <c r="E203" s="75">
        <v>31550</v>
      </c>
      <c r="F203" s="75">
        <v>31500</v>
      </c>
      <c r="G203" s="42">
        <v>0</v>
      </c>
      <c r="H203" s="75">
        <v>0</v>
      </c>
      <c r="I203" s="50">
        <f t="shared" ref="I203" si="570">(IF(D203="SELL",E203-F203,IF(D203="BUY",F203-E203)))*C203</f>
        <v>5000</v>
      </c>
      <c r="J203" s="42">
        <v>0</v>
      </c>
      <c r="K203" s="42">
        <v>0</v>
      </c>
      <c r="L203" s="50">
        <f t="shared" ref="L203" si="571">(J203+I203+K203)/C203</f>
        <v>50</v>
      </c>
      <c r="M203" s="50">
        <f t="shared" ref="M203" si="572">L203*C203</f>
        <v>5000</v>
      </c>
    </row>
    <row r="204" spans="1:13" s="43" customFormat="1">
      <c r="A204" s="5">
        <v>43612</v>
      </c>
      <c r="B204" s="38" t="s">
        <v>19</v>
      </c>
      <c r="C204" s="38">
        <f>20*5</f>
        <v>100</v>
      </c>
      <c r="D204" s="38" t="s">
        <v>16</v>
      </c>
      <c r="E204" s="75">
        <v>31340</v>
      </c>
      <c r="F204" s="75">
        <v>31390</v>
      </c>
      <c r="G204" s="42">
        <v>31500</v>
      </c>
      <c r="H204" s="75">
        <v>0</v>
      </c>
      <c r="I204" s="50">
        <f t="shared" ref="I204" si="573">(IF(D204="SELL",E204-F204,IF(D204="BUY",F204-E204)))*C204</f>
        <v>5000</v>
      </c>
      <c r="J204" s="42">
        <f>C204*110</f>
        <v>11000</v>
      </c>
      <c r="K204" s="42">
        <v>0</v>
      </c>
      <c r="L204" s="50">
        <f t="shared" ref="L204" si="574">(J204+I204+K204)/C204</f>
        <v>160</v>
      </c>
      <c r="M204" s="50">
        <f t="shared" ref="M204" si="575">L204*C204</f>
        <v>16000</v>
      </c>
    </row>
    <row r="205" spans="1:13" s="43" customFormat="1">
      <c r="A205" s="5">
        <v>43609</v>
      </c>
      <c r="B205" s="38" t="s">
        <v>18</v>
      </c>
      <c r="C205" s="38">
        <f>75*5</f>
        <v>375</v>
      </c>
      <c r="D205" s="38" t="s">
        <v>17</v>
      </c>
      <c r="E205" s="75">
        <v>11720</v>
      </c>
      <c r="F205" s="75">
        <v>11690</v>
      </c>
      <c r="G205" s="42">
        <v>0</v>
      </c>
      <c r="H205" s="75">
        <v>0</v>
      </c>
      <c r="I205" s="50">
        <f t="shared" ref="I205" si="576">(IF(D205="SELL",E205-F205,IF(D205="BUY",F205-E205)))*C205</f>
        <v>11250</v>
      </c>
      <c r="J205" s="42">
        <v>0</v>
      </c>
      <c r="K205" s="42">
        <v>0</v>
      </c>
      <c r="L205" s="50">
        <f t="shared" ref="L205" si="577">(J205+I205+K205)/C205</f>
        <v>30</v>
      </c>
      <c r="M205" s="50">
        <f t="shared" ref="M205" si="578">L205*C205</f>
        <v>11250</v>
      </c>
    </row>
    <row r="206" spans="1:13" s="43" customFormat="1">
      <c r="A206" s="5">
        <v>43608</v>
      </c>
      <c r="B206" s="38" t="s">
        <v>19</v>
      </c>
      <c r="C206" s="38">
        <f>20*5</f>
        <v>100</v>
      </c>
      <c r="D206" s="38" t="s">
        <v>16</v>
      </c>
      <c r="E206" s="75">
        <v>31260</v>
      </c>
      <c r="F206" s="75">
        <v>31320</v>
      </c>
      <c r="G206" s="42">
        <v>31450</v>
      </c>
      <c r="H206" s="75">
        <v>0</v>
      </c>
      <c r="I206" s="50">
        <f t="shared" ref="I206" si="579">(IF(D206="SELL",E206-F206,IF(D206="BUY",F206-E206)))*C206</f>
        <v>6000</v>
      </c>
      <c r="J206" s="42">
        <f>C206*130</f>
        <v>13000</v>
      </c>
      <c r="K206" s="42">
        <v>0</v>
      </c>
      <c r="L206" s="50">
        <f t="shared" ref="L206" si="580">(J206+I206+K206)/C206</f>
        <v>190</v>
      </c>
      <c r="M206" s="50">
        <f t="shared" ref="M206" si="581">L206*C206</f>
        <v>19000</v>
      </c>
    </row>
    <row r="207" spans="1:13" s="43" customFormat="1">
      <c r="A207" s="5">
        <v>43607</v>
      </c>
      <c r="B207" s="38" t="s">
        <v>18</v>
      </c>
      <c r="C207" s="38">
        <f>75*5</f>
        <v>375</v>
      </c>
      <c r="D207" s="38" t="s">
        <v>16</v>
      </c>
      <c r="E207" s="75">
        <v>11740</v>
      </c>
      <c r="F207" s="75">
        <v>11780</v>
      </c>
      <c r="G207" s="42">
        <v>11820</v>
      </c>
      <c r="H207" s="75">
        <v>0</v>
      </c>
      <c r="I207" s="50">
        <f t="shared" ref="I207:I208" si="582">(IF(D207="SELL",E207-F207,IF(D207="BUY",F207-E207)))*C207</f>
        <v>15000</v>
      </c>
      <c r="J207" s="42">
        <f>C207*40</f>
        <v>15000</v>
      </c>
      <c r="K207" s="42">
        <v>0</v>
      </c>
      <c r="L207" s="50">
        <f t="shared" ref="L207:L208" si="583">(J207+I207+K207)/C207</f>
        <v>80</v>
      </c>
      <c r="M207" s="50">
        <f t="shared" ref="M207:M208" si="584">L207*C207</f>
        <v>30000</v>
      </c>
    </row>
    <row r="208" spans="1:13" s="43" customFormat="1">
      <c r="A208" s="5">
        <v>43607</v>
      </c>
      <c r="B208" s="38" t="s">
        <v>19</v>
      </c>
      <c r="C208" s="38">
        <f t="shared" ref="C208:C223" si="585">20*5</f>
        <v>100</v>
      </c>
      <c r="D208" s="38" t="s">
        <v>16</v>
      </c>
      <c r="E208" s="75">
        <v>30500</v>
      </c>
      <c r="F208" s="75">
        <v>30550</v>
      </c>
      <c r="G208" s="42">
        <v>30650</v>
      </c>
      <c r="H208" s="75">
        <v>0</v>
      </c>
      <c r="I208" s="50">
        <f t="shared" si="582"/>
        <v>5000</v>
      </c>
      <c r="J208" s="42">
        <f>C208*100</f>
        <v>10000</v>
      </c>
      <c r="K208" s="42">
        <v>0</v>
      </c>
      <c r="L208" s="50">
        <f t="shared" si="583"/>
        <v>150</v>
      </c>
      <c r="M208" s="50">
        <f t="shared" si="584"/>
        <v>15000</v>
      </c>
    </row>
    <row r="209" spans="1:13" s="43" customFormat="1">
      <c r="A209" s="5">
        <v>43606</v>
      </c>
      <c r="B209" s="38" t="s">
        <v>19</v>
      </c>
      <c r="C209" s="38">
        <f t="shared" si="585"/>
        <v>100</v>
      </c>
      <c r="D209" s="38" t="s">
        <v>17</v>
      </c>
      <c r="E209" s="75">
        <v>30730</v>
      </c>
      <c r="F209" s="75">
        <v>30680</v>
      </c>
      <c r="G209" s="42">
        <v>30580</v>
      </c>
      <c r="H209" s="75">
        <v>0</v>
      </c>
      <c r="I209" s="50">
        <f t="shared" ref="I209" si="586">(IF(D209="SELL",E209-F209,IF(D209="BUY",F209-E209)))*C209</f>
        <v>5000</v>
      </c>
      <c r="J209" s="42">
        <f>C209*100</f>
        <v>10000</v>
      </c>
      <c r="K209" s="42">
        <v>0</v>
      </c>
      <c r="L209" s="50">
        <f t="shared" ref="L209" si="587">(J209+I209+K209)/C209</f>
        <v>150</v>
      </c>
      <c r="M209" s="50">
        <f t="shared" ref="M209" si="588">L209*C209</f>
        <v>15000</v>
      </c>
    </row>
    <row r="210" spans="1:13" s="43" customFormat="1">
      <c r="A210" s="5">
        <v>43602</v>
      </c>
      <c r="B210" s="38" t="s">
        <v>19</v>
      </c>
      <c r="C210" s="38">
        <f t="shared" si="585"/>
        <v>100</v>
      </c>
      <c r="D210" s="38" t="s">
        <v>17</v>
      </c>
      <c r="E210" s="75">
        <v>29020</v>
      </c>
      <c r="F210" s="75">
        <v>28970</v>
      </c>
      <c r="G210" s="42">
        <v>0</v>
      </c>
      <c r="H210" s="75">
        <v>0</v>
      </c>
      <c r="I210" s="50">
        <f t="shared" ref="I210" si="589">(IF(D210="SELL",E210-F210,IF(D210="BUY",F210-E210)))*C210</f>
        <v>5000</v>
      </c>
      <c r="J210" s="42">
        <v>0</v>
      </c>
      <c r="K210" s="42">
        <v>0</v>
      </c>
      <c r="L210" s="50">
        <f t="shared" ref="L210" si="590">(J210+I210+K210)/C210</f>
        <v>50</v>
      </c>
      <c r="M210" s="50">
        <f t="shared" ref="M210" si="591">L210*C210</f>
        <v>5000</v>
      </c>
    </row>
    <row r="211" spans="1:13" s="43" customFormat="1">
      <c r="A211" s="5">
        <v>43600</v>
      </c>
      <c r="B211" s="38" t="s">
        <v>19</v>
      </c>
      <c r="C211" s="38">
        <f t="shared" si="585"/>
        <v>100</v>
      </c>
      <c r="D211" s="38" t="s">
        <v>16</v>
      </c>
      <c r="E211" s="75">
        <v>29030</v>
      </c>
      <c r="F211" s="75">
        <v>28970</v>
      </c>
      <c r="G211" s="42">
        <v>0</v>
      </c>
      <c r="H211" s="75">
        <v>0</v>
      </c>
      <c r="I211" s="50">
        <f t="shared" ref="I211" si="592">(IF(D211="SELL",E211-F211,IF(D211="BUY",F211-E211)))*C211</f>
        <v>-6000</v>
      </c>
      <c r="J211" s="42">
        <v>0</v>
      </c>
      <c r="K211" s="42">
        <v>0</v>
      </c>
      <c r="L211" s="50">
        <f t="shared" ref="L211" si="593">(J211+I211+K211)/C211</f>
        <v>-60</v>
      </c>
      <c r="M211" s="50">
        <f t="shared" ref="M211" si="594">L211*C211</f>
        <v>-6000</v>
      </c>
    </row>
    <row r="212" spans="1:13" s="43" customFormat="1">
      <c r="A212" s="5">
        <v>43599</v>
      </c>
      <c r="B212" s="38" t="s">
        <v>19</v>
      </c>
      <c r="C212" s="38">
        <f t="shared" si="585"/>
        <v>100</v>
      </c>
      <c r="D212" s="38" t="s">
        <v>17</v>
      </c>
      <c r="E212" s="75">
        <v>28780</v>
      </c>
      <c r="F212" s="75">
        <v>28730</v>
      </c>
      <c r="G212" s="42">
        <v>0</v>
      </c>
      <c r="H212" s="75">
        <v>0</v>
      </c>
      <c r="I212" s="50">
        <f t="shared" ref="I212" si="595">(IF(D212="SELL",E212-F212,IF(D212="BUY",F212-E212)))*C212</f>
        <v>5000</v>
      </c>
      <c r="J212" s="42">
        <v>0</v>
      </c>
      <c r="K212" s="42">
        <v>0</v>
      </c>
      <c r="L212" s="50">
        <f t="shared" ref="L212" si="596">(J212+I212+K212)/C212</f>
        <v>50</v>
      </c>
      <c r="M212" s="50">
        <f t="shared" ref="M212" si="597">L212*C212</f>
        <v>5000</v>
      </c>
    </row>
    <row r="213" spans="1:13" s="43" customFormat="1">
      <c r="A213" s="5">
        <v>43598</v>
      </c>
      <c r="B213" s="38" t="s">
        <v>19</v>
      </c>
      <c r="C213" s="38">
        <f t="shared" si="585"/>
        <v>100</v>
      </c>
      <c r="D213" s="38" t="s">
        <v>16</v>
      </c>
      <c r="E213" s="75">
        <v>28990</v>
      </c>
      <c r="F213" s="75">
        <v>29040</v>
      </c>
      <c r="G213" s="42">
        <v>0</v>
      </c>
      <c r="H213" s="75">
        <v>0</v>
      </c>
      <c r="I213" s="50">
        <f t="shared" ref="I213" si="598">(IF(D213="SELL",E213-F213,IF(D213="BUY",F213-E213)))*C213</f>
        <v>5000</v>
      </c>
      <c r="J213" s="42">
        <v>0</v>
      </c>
      <c r="K213" s="42">
        <v>0</v>
      </c>
      <c r="L213" s="50">
        <f t="shared" ref="L213" si="599">(J213+I213+K213)/C213</f>
        <v>50</v>
      </c>
      <c r="M213" s="50">
        <f t="shared" ref="M213" si="600">L213*C213</f>
        <v>5000</v>
      </c>
    </row>
    <row r="214" spans="1:13" s="43" customFormat="1">
      <c r="A214" s="5">
        <v>43594</v>
      </c>
      <c r="B214" s="38" t="s">
        <v>19</v>
      </c>
      <c r="C214" s="38">
        <f t="shared" si="585"/>
        <v>100</v>
      </c>
      <c r="D214" s="38" t="s">
        <v>16</v>
      </c>
      <c r="E214" s="75">
        <v>29080</v>
      </c>
      <c r="F214" s="75">
        <v>29130</v>
      </c>
      <c r="G214" s="42">
        <v>0</v>
      </c>
      <c r="H214" s="75">
        <v>0</v>
      </c>
      <c r="I214" s="50">
        <f t="shared" ref="I214" si="601">(IF(D214="SELL",E214-F214,IF(D214="BUY",F214-E214)))*C214</f>
        <v>5000</v>
      </c>
      <c r="J214" s="42">
        <v>0</v>
      </c>
      <c r="K214" s="42">
        <v>0</v>
      </c>
      <c r="L214" s="50">
        <f t="shared" ref="L214" si="602">(J214+I214+K214)/C214</f>
        <v>50</v>
      </c>
      <c r="M214" s="50">
        <f t="shared" ref="M214" si="603">L214*C214</f>
        <v>5000</v>
      </c>
    </row>
    <row r="215" spans="1:13" s="43" customFormat="1">
      <c r="A215" s="5">
        <v>43593</v>
      </c>
      <c r="B215" s="38" t="s">
        <v>19</v>
      </c>
      <c r="C215" s="38">
        <f t="shared" si="585"/>
        <v>100</v>
      </c>
      <c r="D215" s="38" t="s">
        <v>17</v>
      </c>
      <c r="E215" s="75">
        <v>29300</v>
      </c>
      <c r="F215" s="75">
        <v>29250</v>
      </c>
      <c r="G215" s="42">
        <v>0</v>
      </c>
      <c r="H215" s="75">
        <v>0</v>
      </c>
      <c r="I215" s="50">
        <f t="shared" ref="I215" si="604">(IF(D215="SELL",E215-F215,IF(D215="BUY",F215-E215)))*C215</f>
        <v>5000</v>
      </c>
      <c r="J215" s="42">
        <v>0</v>
      </c>
      <c r="K215" s="42">
        <v>0</v>
      </c>
      <c r="L215" s="50">
        <f t="shared" ref="L215" si="605">(J215+I215+K215)/C215</f>
        <v>50</v>
      </c>
      <c r="M215" s="50">
        <f t="shared" ref="M215" si="606">L215*C215</f>
        <v>5000</v>
      </c>
    </row>
    <row r="216" spans="1:13" s="43" customFormat="1">
      <c r="A216" s="5">
        <v>43591</v>
      </c>
      <c r="B216" s="38" t="s">
        <v>19</v>
      </c>
      <c r="C216" s="38">
        <f t="shared" si="585"/>
        <v>100</v>
      </c>
      <c r="D216" s="38" t="s">
        <v>16</v>
      </c>
      <c r="E216" s="75">
        <v>29750</v>
      </c>
      <c r="F216" s="75">
        <v>29830</v>
      </c>
      <c r="G216" s="42">
        <v>0</v>
      </c>
      <c r="H216" s="75">
        <v>0</v>
      </c>
      <c r="I216" s="50">
        <f t="shared" ref="I216" si="607">(IF(D216="SELL",E216-F216,IF(D216="BUY",F216-E216)))*C216</f>
        <v>8000</v>
      </c>
      <c r="J216" s="42">
        <v>0</v>
      </c>
      <c r="K216" s="42">
        <v>0</v>
      </c>
      <c r="L216" s="50">
        <f t="shared" ref="L216" si="608">(J216+I216+K216)/C216</f>
        <v>80</v>
      </c>
      <c r="M216" s="50">
        <f t="shared" ref="M216" si="609">L216*C216</f>
        <v>8000</v>
      </c>
    </row>
    <row r="217" spans="1:13" s="43" customFormat="1">
      <c r="A217" s="5">
        <v>43588</v>
      </c>
      <c r="B217" s="38" t="s">
        <v>19</v>
      </c>
      <c r="C217" s="38">
        <f t="shared" si="585"/>
        <v>100</v>
      </c>
      <c r="D217" s="38" t="s">
        <v>16</v>
      </c>
      <c r="E217" s="75">
        <v>30040</v>
      </c>
      <c r="F217" s="75">
        <v>30090</v>
      </c>
      <c r="G217" s="42">
        <v>30200</v>
      </c>
      <c r="H217" s="75">
        <v>0</v>
      </c>
      <c r="I217" s="50">
        <f t="shared" ref="I217" si="610">(IF(D217="SELL",E217-F217,IF(D217="BUY",F217-E217)))*C217</f>
        <v>5000</v>
      </c>
      <c r="J217" s="42">
        <f>C217*110</f>
        <v>11000</v>
      </c>
      <c r="K217" s="42">
        <v>0</v>
      </c>
      <c r="L217" s="50">
        <f t="shared" ref="L217" si="611">(J217+I217+K217)/C217</f>
        <v>160</v>
      </c>
      <c r="M217" s="50">
        <f t="shared" ref="M217" si="612">L217*C217</f>
        <v>16000</v>
      </c>
    </row>
    <row r="218" spans="1:13" s="43" customFormat="1">
      <c r="A218" s="5">
        <v>43585</v>
      </c>
      <c r="B218" s="38" t="s">
        <v>19</v>
      </c>
      <c r="C218" s="38">
        <f t="shared" si="585"/>
        <v>100</v>
      </c>
      <c r="D218" s="38" t="s">
        <v>17</v>
      </c>
      <c r="E218" s="75">
        <v>29940</v>
      </c>
      <c r="F218" s="75">
        <v>29890</v>
      </c>
      <c r="G218" s="42">
        <v>29790</v>
      </c>
      <c r="H218" s="75">
        <v>0</v>
      </c>
      <c r="I218" s="50">
        <f t="shared" ref="I218" si="613">(IF(D218="SELL",E218-F218,IF(D218="BUY",F218-E218)))*C218</f>
        <v>5000</v>
      </c>
      <c r="J218" s="42">
        <f>C218*100</f>
        <v>10000</v>
      </c>
      <c r="K218" s="42">
        <v>0</v>
      </c>
      <c r="L218" s="50">
        <f t="shared" ref="L218" si="614">(J218+I218+K218)/C218</f>
        <v>150</v>
      </c>
      <c r="M218" s="50">
        <f t="shared" ref="M218" si="615">L218*C218</f>
        <v>15000</v>
      </c>
    </row>
    <row r="219" spans="1:13" s="43" customFormat="1">
      <c r="A219" s="5">
        <v>43581</v>
      </c>
      <c r="B219" s="38" t="s">
        <v>19</v>
      </c>
      <c r="C219" s="38">
        <f t="shared" si="585"/>
        <v>100</v>
      </c>
      <c r="D219" s="38" t="s">
        <v>16</v>
      </c>
      <c r="E219" s="75">
        <v>29800</v>
      </c>
      <c r="F219" s="75">
        <v>29850</v>
      </c>
      <c r="G219" s="42">
        <v>29950</v>
      </c>
      <c r="H219" s="75">
        <v>0</v>
      </c>
      <c r="I219" s="50">
        <f t="shared" ref="I219" si="616">(IF(D219="SELL",E219-F219,IF(D219="BUY",F219-E219)))*C219</f>
        <v>5000</v>
      </c>
      <c r="J219" s="42">
        <f>C219*100</f>
        <v>10000</v>
      </c>
      <c r="K219" s="42">
        <v>0</v>
      </c>
      <c r="L219" s="50">
        <f t="shared" ref="L219" si="617">(J219+I219+K219)/C219</f>
        <v>150</v>
      </c>
      <c r="M219" s="50">
        <f t="shared" ref="M219" si="618">L219*C219</f>
        <v>15000</v>
      </c>
    </row>
    <row r="220" spans="1:13" s="43" customFormat="1">
      <c r="A220" s="5">
        <v>43580</v>
      </c>
      <c r="B220" s="38" t="s">
        <v>19</v>
      </c>
      <c r="C220" s="38">
        <f t="shared" si="585"/>
        <v>100</v>
      </c>
      <c r="D220" s="38" t="s">
        <v>16</v>
      </c>
      <c r="E220" s="75">
        <v>29970</v>
      </c>
      <c r="F220" s="75">
        <v>30020</v>
      </c>
      <c r="G220" s="42">
        <v>0</v>
      </c>
      <c r="H220" s="75">
        <v>0</v>
      </c>
      <c r="I220" s="50">
        <f t="shared" ref="I220" si="619">(IF(D220="SELL",E220-F220,IF(D220="BUY",F220-E220)))*C220</f>
        <v>5000</v>
      </c>
      <c r="J220" s="42">
        <v>0</v>
      </c>
      <c r="K220" s="42">
        <v>0</v>
      </c>
      <c r="L220" s="50">
        <f t="shared" ref="L220" si="620">(J220+I220+K220)/C220</f>
        <v>50</v>
      </c>
      <c r="M220" s="50">
        <f t="shared" ref="M220" si="621">L220*C220</f>
        <v>5000</v>
      </c>
    </row>
    <row r="221" spans="1:13" s="43" customFormat="1">
      <c r="A221" s="5">
        <v>43579</v>
      </c>
      <c r="B221" s="38" t="s">
        <v>19</v>
      </c>
      <c r="C221" s="38">
        <f t="shared" si="585"/>
        <v>100</v>
      </c>
      <c r="D221" s="38" t="s">
        <v>17</v>
      </c>
      <c r="E221" s="75">
        <v>29540</v>
      </c>
      <c r="F221" s="75">
        <v>29490</v>
      </c>
      <c r="G221" s="42">
        <v>0</v>
      </c>
      <c r="H221" s="75">
        <v>0</v>
      </c>
      <c r="I221" s="50">
        <f t="shared" ref="I221" si="622">(IF(D221="SELL",E221-F221,IF(D221="BUY",F221-E221)))*C221</f>
        <v>5000</v>
      </c>
      <c r="J221" s="42">
        <v>0</v>
      </c>
      <c r="K221" s="42">
        <v>0</v>
      </c>
      <c r="L221" s="50">
        <f t="shared" ref="L221" si="623">(J221+I221+K221)/C221</f>
        <v>50</v>
      </c>
      <c r="M221" s="50">
        <f t="shared" ref="M221" si="624">L221*C221</f>
        <v>5000</v>
      </c>
    </row>
    <row r="222" spans="1:13" s="43" customFormat="1">
      <c r="A222" s="5">
        <v>43578</v>
      </c>
      <c r="B222" s="38" t="s">
        <v>19</v>
      </c>
      <c r="C222" s="38">
        <f t="shared" si="585"/>
        <v>100</v>
      </c>
      <c r="D222" s="38" t="s">
        <v>17</v>
      </c>
      <c r="E222" s="75">
        <v>29790</v>
      </c>
      <c r="F222" s="75">
        <v>29670</v>
      </c>
      <c r="G222" s="42">
        <v>0</v>
      </c>
      <c r="H222" s="75">
        <v>0</v>
      </c>
      <c r="I222" s="50">
        <f t="shared" ref="I222" si="625">(IF(D222="SELL",E222-F222,IF(D222="BUY",F222-E222)))*C222</f>
        <v>12000</v>
      </c>
      <c r="J222" s="42">
        <v>0</v>
      </c>
      <c r="K222" s="42">
        <v>0</v>
      </c>
      <c r="L222" s="50">
        <f t="shared" ref="L222" si="626">(J222+I222+K222)/C222</f>
        <v>120</v>
      </c>
      <c r="M222" s="50">
        <f t="shared" ref="M222" si="627">L222*C222</f>
        <v>12000</v>
      </c>
    </row>
    <row r="223" spans="1:13" s="43" customFormat="1">
      <c r="A223" s="5">
        <v>43571</v>
      </c>
      <c r="B223" s="38" t="s">
        <v>19</v>
      </c>
      <c r="C223" s="38">
        <f t="shared" si="585"/>
        <v>100</v>
      </c>
      <c r="D223" s="38" t="s">
        <v>16</v>
      </c>
      <c r="E223" s="75">
        <v>30390</v>
      </c>
      <c r="F223" s="75">
        <v>30440</v>
      </c>
      <c r="G223" s="42">
        <v>30540</v>
      </c>
      <c r="H223" s="75">
        <v>0</v>
      </c>
      <c r="I223" s="50">
        <f t="shared" ref="I223" si="628">(IF(D223="SELL",E223-F223,IF(D223="BUY",F223-E223)))*C223</f>
        <v>5000</v>
      </c>
      <c r="J223" s="42">
        <f>C223*100</f>
        <v>10000</v>
      </c>
      <c r="K223" s="42">
        <v>0</v>
      </c>
      <c r="L223" s="50">
        <f t="shared" ref="L223" si="629">(J223+I223+K223)/C223</f>
        <v>150</v>
      </c>
      <c r="M223" s="50">
        <f t="shared" ref="M223" si="630">L223*C223</f>
        <v>15000</v>
      </c>
    </row>
    <row r="224" spans="1:13" s="43" customFormat="1">
      <c r="A224" s="5">
        <v>43496</v>
      </c>
      <c r="B224" s="38" t="s">
        <v>18</v>
      </c>
      <c r="C224" s="38">
        <f t="shared" ref="C224:C228" si="631">75*5</f>
        <v>375</v>
      </c>
      <c r="D224" s="38" t="s">
        <v>17</v>
      </c>
      <c r="E224" s="75">
        <v>10740</v>
      </c>
      <c r="F224" s="75">
        <v>0</v>
      </c>
      <c r="G224" s="42">
        <v>0</v>
      </c>
      <c r="H224" s="75">
        <v>0</v>
      </c>
      <c r="I224" s="50">
        <v>0</v>
      </c>
      <c r="J224" s="42">
        <v>0</v>
      </c>
      <c r="K224" s="42">
        <v>0</v>
      </c>
      <c r="L224" s="50">
        <f t="shared" ref="L224" si="632">(J224+I224+K224)/C224</f>
        <v>0</v>
      </c>
      <c r="M224" s="50">
        <f t="shared" ref="M224" si="633">L224*C224</f>
        <v>0</v>
      </c>
    </row>
    <row r="225" spans="1:13" s="43" customFormat="1">
      <c r="A225" s="5">
        <v>43494</v>
      </c>
      <c r="B225" s="38" t="s">
        <v>18</v>
      </c>
      <c r="C225" s="38">
        <f t="shared" si="631"/>
        <v>375</v>
      </c>
      <c r="D225" s="38" t="s">
        <v>17</v>
      </c>
      <c r="E225" s="75">
        <v>10660</v>
      </c>
      <c r="F225" s="75">
        <v>10630</v>
      </c>
      <c r="G225" s="42">
        <v>0</v>
      </c>
      <c r="H225" s="75">
        <v>0</v>
      </c>
      <c r="I225" s="50">
        <f t="shared" ref="I225" si="634">(IF(D225="SELL",E225-F225,IF(D225="BUY",F225-E225)))*C225</f>
        <v>11250</v>
      </c>
      <c r="J225" s="42">
        <v>0</v>
      </c>
      <c r="K225" s="42">
        <v>0</v>
      </c>
      <c r="L225" s="50">
        <f t="shared" ref="L225" si="635">(J225+I225+K225)/C225</f>
        <v>30</v>
      </c>
      <c r="M225" s="50">
        <f t="shared" ref="M225" si="636">L225*C225</f>
        <v>11250</v>
      </c>
    </row>
    <row r="226" spans="1:13" s="43" customFormat="1">
      <c r="A226" s="5">
        <v>43487</v>
      </c>
      <c r="B226" s="38" t="s">
        <v>18</v>
      </c>
      <c r="C226" s="38">
        <f t="shared" si="631"/>
        <v>375</v>
      </c>
      <c r="D226" s="38" t="s">
        <v>17</v>
      </c>
      <c r="E226" s="75">
        <v>10915</v>
      </c>
      <c r="F226" s="75">
        <v>0</v>
      </c>
      <c r="G226" s="42">
        <v>0</v>
      </c>
      <c r="H226" s="75">
        <v>0</v>
      </c>
      <c r="I226" s="50">
        <v>0</v>
      </c>
      <c r="J226" s="42">
        <v>0</v>
      </c>
      <c r="K226" s="42">
        <v>0</v>
      </c>
      <c r="L226" s="50">
        <f t="shared" ref="L226" si="637">(J226+I226+K226)/C226</f>
        <v>0</v>
      </c>
      <c r="M226" s="50">
        <f t="shared" ref="M226" si="638">L226*C226</f>
        <v>0</v>
      </c>
    </row>
    <row r="227" spans="1:13" s="43" customFormat="1">
      <c r="A227" s="5">
        <v>43479</v>
      </c>
      <c r="B227" s="38" t="s">
        <v>18</v>
      </c>
      <c r="C227" s="38">
        <f t="shared" si="631"/>
        <v>375</v>
      </c>
      <c r="D227" s="38" t="s">
        <v>17</v>
      </c>
      <c r="E227" s="75">
        <v>10780</v>
      </c>
      <c r="F227" s="75">
        <v>10750</v>
      </c>
      <c r="G227" s="42">
        <v>0</v>
      </c>
      <c r="H227" s="75">
        <v>0</v>
      </c>
      <c r="I227" s="50">
        <f t="shared" ref="I227" si="639">(IF(D227="SELL",E227-F227,IF(D227="BUY",F227-E227)))*C227</f>
        <v>11250</v>
      </c>
      <c r="J227" s="42">
        <v>0</v>
      </c>
      <c r="K227" s="42">
        <v>0</v>
      </c>
      <c r="L227" s="50">
        <f t="shared" ref="L227" si="640">(J227+I227+K227)/C227</f>
        <v>30</v>
      </c>
      <c r="M227" s="50">
        <f t="shared" ref="M227" si="641">L227*C227</f>
        <v>11250</v>
      </c>
    </row>
    <row r="228" spans="1:13" s="43" customFormat="1">
      <c r="A228" s="5">
        <v>43474</v>
      </c>
      <c r="B228" s="38" t="s">
        <v>18</v>
      </c>
      <c r="C228" s="38">
        <f t="shared" si="631"/>
        <v>375</v>
      </c>
      <c r="D228" s="38" t="s">
        <v>17</v>
      </c>
      <c r="E228" s="75">
        <v>10880</v>
      </c>
      <c r="F228" s="75">
        <v>10850</v>
      </c>
      <c r="G228" s="42">
        <v>10810</v>
      </c>
      <c r="H228" s="75">
        <v>0</v>
      </c>
      <c r="I228" s="50">
        <f t="shared" ref="I228" si="642">(IF(D228="SELL",E228-F228,IF(D228="BUY",F228-E228)))*C228</f>
        <v>11250</v>
      </c>
      <c r="J228" s="42">
        <f>C228*40</f>
        <v>15000</v>
      </c>
      <c r="K228" s="42">
        <v>0</v>
      </c>
      <c r="L228" s="50">
        <f t="shared" ref="L228" si="643">(J228+I228+K228)/C228</f>
        <v>70</v>
      </c>
      <c r="M228" s="50">
        <f t="shared" ref="M228" si="644">L228*C228</f>
        <v>26250</v>
      </c>
    </row>
    <row r="229" spans="1:13" s="43" customFormat="1">
      <c r="A229" s="5">
        <v>43468</v>
      </c>
      <c r="B229" s="38" t="s">
        <v>19</v>
      </c>
      <c r="C229" s="38">
        <f>20*5</f>
        <v>100</v>
      </c>
      <c r="D229" s="38" t="s">
        <v>16</v>
      </c>
      <c r="E229" s="75">
        <v>27275</v>
      </c>
      <c r="F229" s="75">
        <v>27120</v>
      </c>
      <c r="G229" s="42">
        <v>0</v>
      </c>
      <c r="H229" s="75">
        <v>0</v>
      </c>
      <c r="I229" s="50">
        <f t="shared" ref="I229" si="645">(IF(D229="SELL",E229-F229,IF(D229="BUY",F229-E229)))*C229</f>
        <v>-15500</v>
      </c>
      <c r="J229" s="42">
        <v>0</v>
      </c>
      <c r="K229" s="42">
        <v>0</v>
      </c>
      <c r="L229" s="50">
        <f t="shared" ref="L229" si="646">(J229+I229+K229)/C229</f>
        <v>-155</v>
      </c>
      <c r="M229" s="50">
        <f t="shared" ref="M229" si="647">L229*C229</f>
        <v>-15500</v>
      </c>
    </row>
    <row r="230" spans="1:13" s="43" customFormat="1">
      <c r="A230" s="5"/>
      <c r="B230" s="38"/>
      <c r="C230" s="38"/>
      <c r="D230" s="38"/>
      <c r="E230" s="38"/>
      <c r="F230" s="38"/>
      <c r="G230" s="38"/>
      <c r="H230" s="38"/>
      <c r="I230" s="50"/>
      <c r="J230" s="42"/>
      <c r="K230" s="42"/>
      <c r="L230" s="50"/>
      <c r="M230" s="50"/>
    </row>
    <row r="231" spans="1:13" s="43" customFormat="1">
      <c r="A231" s="5"/>
      <c r="B231" s="38"/>
      <c r="C231" s="38"/>
      <c r="D231" s="38"/>
      <c r="E231" s="38"/>
      <c r="F231" s="38"/>
      <c r="G231" s="38"/>
      <c r="H231" s="38"/>
      <c r="I231" s="50"/>
      <c r="J231" s="42"/>
      <c r="K231" s="42"/>
      <c r="L231" s="50"/>
      <c r="M231" s="50"/>
    </row>
    <row r="232" spans="1:13" s="43" customFormat="1">
      <c r="A232" s="5"/>
      <c r="B232" s="38"/>
      <c r="C232" s="38"/>
      <c r="D232" s="38"/>
      <c r="E232" s="38"/>
      <c r="F232" s="38"/>
      <c r="G232" s="38"/>
      <c r="H232" s="38"/>
      <c r="I232" s="50"/>
      <c r="J232" s="42"/>
      <c r="K232" s="42"/>
      <c r="L232" s="50"/>
      <c r="M232" s="50"/>
    </row>
    <row r="233" spans="1:13" s="43" customFormat="1">
      <c r="A233" s="5"/>
      <c r="B233" s="38"/>
      <c r="C233" s="38"/>
      <c r="D233" s="38"/>
      <c r="E233" s="38"/>
      <c r="F233" s="38"/>
      <c r="G233" s="38"/>
      <c r="H233" s="38"/>
      <c r="I233" s="50"/>
      <c r="J233" s="42"/>
      <c r="K233" s="42"/>
      <c r="L233" s="50"/>
      <c r="M233" s="50"/>
    </row>
    <row r="234" spans="1:13" s="43" customFormat="1">
      <c r="A234" s="5"/>
      <c r="B234" s="38"/>
      <c r="C234" s="38"/>
      <c r="D234" s="38"/>
      <c r="E234" s="38"/>
      <c r="F234" s="38"/>
      <c r="G234" s="38"/>
      <c r="H234" s="38"/>
      <c r="I234" s="50"/>
      <c r="J234" s="42"/>
      <c r="K234" s="42"/>
      <c r="L234" s="50"/>
      <c r="M234" s="50"/>
    </row>
    <row r="235" spans="1:13" s="43" customFormat="1">
      <c r="A235" s="5"/>
      <c r="B235" s="38"/>
      <c r="C235" s="38"/>
      <c r="D235" s="38"/>
      <c r="E235" s="38"/>
      <c r="F235" s="38"/>
      <c r="G235" s="38"/>
      <c r="H235" s="38"/>
      <c r="I235" s="50"/>
      <c r="J235" s="42"/>
      <c r="K235" s="42"/>
      <c r="L235" s="50"/>
      <c r="M235" s="50"/>
    </row>
    <row r="236" spans="1:13" s="43" customFormat="1">
      <c r="A236" s="5"/>
      <c r="B236" s="38"/>
      <c r="C236" s="38"/>
      <c r="D236" s="38"/>
      <c r="E236" s="38"/>
      <c r="F236" s="38"/>
      <c r="G236" s="38"/>
      <c r="H236" s="38"/>
      <c r="I236" s="50"/>
      <c r="J236" s="42"/>
      <c r="K236" s="42"/>
      <c r="L236" s="50"/>
      <c r="M236" s="50"/>
    </row>
    <row r="237" spans="1:13" s="43" customFormat="1">
      <c r="A237" s="5"/>
      <c r="B237" s="38"/>
      <c r="C237" s="38"/>
      <c r="D237" s="38"/>
      <c r="E237" s="38"/>
      <c r="F237" s="38"/>
      <c r="G237" s="38"/>
      <c r="H237" s="38"/>
      <c r="I237" s="50"/>
      <c r="J237" s="42"/>
      <c r="K237" s="42"/>
      <c r="L237" s="50"/>
      <c r="M237" s="50"/>
    </row>
    <row r="238" spans="1:13" s="43" customFormat="1">
      <c r="A238" s="5"/>
      <c r="B238" s="38"/>
      <c r="C238" s="38"/>
      <c r="D238" s="38"/>
      <c r="E238" s="38"/>
      <c r="F238" s="38"/>
      <c r="G238" s="38"/>
      <c r="H238" s="38"/>
      <c r="I238" s="50"/>
      <c r="J238" s="42"/>
      <c r="K238" s="42"/>
      <c r="L238" s="50"/>
      <c r="M238" s="50"/>
    </row>
    <row r="239" spans="1:13" s="43" customFormat="1">
      <c r="A239" s="5"/>
      <c r="B239" s="38"/>
      <c r="C239" s="38"/>
      <c r="D239" s="38"/>
      <c r="E239" s="38"/>
      <c r="F239" s="38"/>
      <c r="G239" s="38"/>
      <c r="H239" s="38"/>
      <c r="I239" s="50"/>
      <c r="J239" s="42"/>
      <c r="K239" s="42"/>
      <c r="L239" s="50"/>
      <c r="M239" s="50"/>
    </row>
    <row r="240" spans="1:13" s="43" customFormat="1">
      <c r="A240" s="5"/>
      <c r="B240" s="38"/>
      <c r="C240" s="38"/>
      <c r="D240" s="38"/>
      <c r="E240" s="38"/>
      <c r="F240" s="38"/>
      <c r="G240" s="38"/>
      <c r="H240" s="38"/>
      <c r="I240" s="50"/>
      <c r="J240" s="42"/>
      <c r="K240" s="42"/>
      <c r="L240" s="50"/>
      <c r="M240" s="50"/>
    </row>
    <row r="241" spans="1:13" s="43" customFormat="1">
      <c r="A241" s="5"/>
      <c r="B241" s="38"/>
      <c r="C241" s="38"/>
      <c r="D241" s="38"/>
      <c r="E241" s="38"/>
      <c r="F241" s="38"/>
      <c r="G241" s="38"/>
      <c r="H241" s="38"/>
      <c r="I241" s="50"/>
      <c r="J241" s="42"/>
      <c r="K241" s="42"/>
      <c r="L241" s="50"/>
      <c r="M241" s="50"/>
    </row>
    <row r="242" spans="1:13" s="43" customFormat="1">
      <c r="A242" s="5"/>
      <c r="B242" s="38"/>
      <c r="C242" s="38"/>
      <c r="D242" s="38"/>
      <c r="E242" s="38"/>
      <c r="F242" s="38"/>
      <c r="G242" s="38"/>
      <c r="H242" s="38"/>
      <c r="I242" s="50"/>
      <c r="J242" s="42"/>
      <c r="K242" s="42"/>
      <c r="L242" s="50"/>
      <c r="M242" s="50"/>
    </row>
    <row r="243" spans="1:13" s="43" customFormat="1">
      <c r="A243" s="5"/>
      <c r="B243" s="38"/>
      <c r="C243" s="38"/>
      <c r="D243" s="38"/>
      <c r="E243" s="38"/>
      <c r="F243" s="38"/>
      <c r="G243" s="38"/>
      <c r="H243" s="38"/>
      <c r="I243" s="50"/>
      <c r="J243" s="42"/>
      <c r="K243" s="42"/>
      <c r="L243" s="50"/>
      <c r="M243" s="50"/>
    </row>
    <row r="244" spans="1:13" s="43" customFormat="1">
      <c r="A244" s="5"/>
      <c r="B244" s="38"/>
      <c r="C244" s="38"/>
      <c r="D244" s="38"/>
      <c r="E244" s="38"/>
      <c r="F244" s="38"/>
      <c r="G244" s="38"/>
      <c r="H244" s="38"/>
      <c r="I244" s="50"/>
      <c r="J244" s="42"/>
      <c r="K244" s="42"/>
      <c r="L244" s="50"/>
      <c r="M244" s="50"/>
    </row>
    <row r="245" spans="1:13" s="43" customFormat="1">
      <c r="A245" s="5"/>
      <c r="B245" s="38"/>
      <c r="C245" s="38"/>
      <c r="D245" s="38"/>
      <c r="E245" s="38"/>
      <c r="F245" s="38"/>
      <c r="G245" s="38"/>
      <c r="H245" s="38"/>
      <c r="I245" s="50"/>
      <c r="J245" s="42"/>
      <c r="K245" s="42"/>
      <c r="L245" s="50"/>
      <c r="M245" s="50"/>
    </row>
    <row r="246" spans="1:13" s="43" customFormat="1">
      <c r="A246" s="5"/>
      <c r="B246" s="38"/>
      <c r="C246" s="38"/>
      <c r="D246" s="38"/>
      <c r="E246" s="38"/>
      <c r="F246" s="38"/>
      <c r="G246" s="38"/>
      <c r="H246" s="38"/>
      <c r="I246" s="50"/>
      <c r="J246" s="42"/>
      <c r="K246" s="42"/>
      <c r="L246" s="50"/>
      <c r="M246" s="50"/>
    </row>
    <row r="247" spans="1:13" s="43" customFormat="1">
      <c r="A247" s="5"/>
      <c r="B247" s="38"/>
      <c r="C247" s="38"/>
      <c r="D247" s="38"/>
      <c r="E247" s="38"/>
      <c r="F247" s="38"/>
      <c r="G247" s="38"/>
      <c r="H247" s="38"/>
      <c r="I247" s="50"/>
      <c r="J247" s="42"/>
      <c r="K247" s="42"/>
      <c r="L247" s="50"/>
      <c r="M247" s="50"/>
    </row>
    <row r="248" spans="1:13" s="43" customFormat="1">
      <c r="A248" s="5"/>
      <c r="B248" s="38"/>
      <c r="C248" s="38"/>
      <c r="D248" s="38"/>
      <c r="E248" s="38"/>
      <c r="F248" s="38"/>
      <c r="G248" s="38"/>
      <c r="H248" s="38"/>
      <c r="I248" s="50"/>
      <c r="J248" s="42"/>
      <c r="K248" s="42"/>
      <c r="L248" s="50"/>
      <c r="M248" s="50"/>
    </row>
    <row r="249" spans="1:13" s="43" customFormat="1">
      <c r="A249" s="5"/>
      <c r="B249" s="38"/>
      <c r="C249" s="38"/>
      <c r="D249" s="38"/>
      <c r="E249" s="38"/>
      <c r="F249" s="38"/>
      <c r="G249" s="38"/>
      <c r="H249" s="38"/>
      <c r="I249" s="50"/>
      <c r="J249" s="42"/>
      <c r="K249" s="42"/>
      <c r="L249" s="50"/>
      <c r="M249" s="50"/>
    </row>
    <row r="250" spans="1:13" s="43" customFormat="1">
      <c r="A250" s="5"/>
      <c r="B250" s="38"/>
      <c r="C250" s="38"/>
      <c r="D250" s="38"/>
      <c r="E250" s="38"/>
      <c r="F250" s="38"/>
      <c r="G250" s="38"/>
      <c r="H250" s="38"/>
      <c r="I250" s="50"/>
      <c r="J250" s="42"/>
      <c r="K250" s="42"/>
      <c r="L250" s="50"/>
      <c r="M250" s="50"/>
    </row>
    <row r="251" spans="1:13" s="43" customFormat="1">
      <c r="A251" s="5"/>
      <c r="B251" s="38"/>
      <c r="C251" s="38"/>
      <c r="D251" s="38"/>
      <c r="E251" s="38"/>
      <c r="F251" s="38"/>
      <c r="G251" s="38"/>
      <c r="H251" s="38"/>
      <c r="I251" s="50"/>
      <c r="J251" s="42"/>
      <c r="K251" s="42"/>
      <c r="L251" s="50"/>
      <c r="M251" s="50"/>
    </row>
    <row r="252" spans="1:13" s="43" customFormat="1">
      <c r="A252" s="5"/>
      <c r="B252" s="38"/>
      <c r="C252" s="38"/>
      <c r="D252" s="38"/>
      <c r="E252" s="38"/>
      <c r="F252" s="38"/>
      <c r="G252" s="38"/>
      <c r="H252" s="38"/>
      <c r="I252" s="50"/>
      <c r="J252" s="42"/>
      <c r="K252" s="42"/>
      <c r="L252" s="50"/>
      <c r="M252" s="50"/>
    </row>
    <row r="253" spans="1:13" s="43" customFormat="1">
      <c r="A253" s="5"/>
      <c r="B253" s="38"/>
      <c r="C253" s="38"/>
      <c r="D253" s="38"/>
      <c r="E253" s="38"/>
      <c r="F253" s="38"/>
      <c r="G253" s="38"/>
      <c r="H253" s="38"/>
      <c r="I253" s="50"/>
      <c r="J253" s="42"/>
      <c r="K253" s="42"/>
      <c r="L253" s="50"/>
      <c r="M253" s="50"/>
    </row>
    <row r="254" spans="1:13" s="43" customFormat="1">
      <c r="A254" s="5"/>
      <c r="B254" s="38"/>
      <c r="C254" s="38"/>
      <c r="D254" s="38"/>
      <c r="E254" s="38"/>
      <c r="F254" s="38"/>
      <c r="G254" s="38"/>
      <c r="H254" s="38"/>
      <c r="I254" s="50"/>
      <c r="J254" s="42"/>
      <c r="K254" s="42"/>
      <c r="L254" s="50"/>
      <c r="M254" s="50"/>
    </row>
    <row r="255" spans="1:13" s="43" customFormat="1">
      <c r="A255" s="5"/>
      <c r="B255" s="38"/>
      <c r="C255" s="38"/>
      <c r="D255" s="38"/>
      <c r="E255" s="38"/>
      <c r="F255" s="38"/>
      <c r="G255" s="38"/>
      <c r="H255" s="38"/>
      <c r="I255" s="50"/>
      <c r="J255" s="42"/>
      <c r="K255" s="42"/>
      <c r="L255" s="50"/>
      <c r="M255" s="50"/>
    </row>
    <row r="256" spans="1:13" s="43" customFormat="1">
      <c r="A256" s="5"/>
      <c r="B256" s="38"/>
      <c r="C256" s="38"/>
      <c r="D256" s="38"/>
      <c r="E256" s="38"/>
      <c r="F256" s="38"/>
      <c r="G256" s="38"/>
      <c r="H256" s="38"/>
      <c r="I256" s="50"/>
      <c r="J256" s="42"/>
      <c r="K256" s="42"/>
      <c r="L256" s="50"/>
      <c r="M256" s="50"/>
    </row>
    <row r="257" spans="1:13" s="43" customFormat="1">
      <c r="A257" s="5"/>
      <c r="B257" s="38"/>
      <c r="C257" s="38"/>
      <c r="D257" s="38"/>
      <c r="E257" s="38"/>
      <c r="F257" s="38"/>
      <c r="G257" s="38"/>
      <c r="H257" s="38"/>
      <c r="I257" s="50"/>
      <c r="J257" s="42"/>
      <c r="K257" s="42"/>
      <c r="L257" s="50"/>
      <c r="M257" s="50"/>
    </row>
    <row r="258" spans="1:13" s="43" customFormat="1">
      <c r="A258" s="5"/>
      <c r="B258" s="38"/>
      <c r="C258" s="38"/>
      <c r="D258" s="38"/>
      <c r="E258" s="38"/>
      <c r="F258" s="38"/>
      <c r="G258" s="38"/>
      <c r="H258" s="38"/>
      <c r="I258" s="50"/>
      <c r="J258" s="42"/>
      <c r="K258" s="42"/>
      <c r="L258" s="50"/>
      <c r="M258" s="50"/>
    </row>
    <row r="259" spans="1:13" s="43" customFormat="1">
      <c r="A259" s="5"/>
      <c r="B259" s="38"/>
      <c r="C259" s="38"/>
      <c r="D259" s="38"/>
      <c r="E259" s="38"/>
      <c r="F259" s="38"/>
      <c r="G259" s="38"/>
      <c r="H259" s="38"/>
      <c r="I259" s="50"/>
      <c r="J259" s="42"/>
      <c r="K259" s="42"/>
      <c r="L259" s="50"/>
      <c r="M259" s="50"/>
    </row>
    <row r="260" spans="1:13" s="43" customFormat="1">
      <c r="A260" s="5"/>
      <c r="B260" s="38"/>
      <c r="C260" s="38"/>
      <c r="D260" s="38"/>
      <c r="E260" s="38"/>
      <c r="F260" s="38"/>
      <c r="G260" s="38"/>
      <c r="H260" s="38"/>
      <c r="I260" s="50"/>
      <c r="J260" s="42"/>
      <c r="K260" s="42"/>
      <c r="L260" s="50"/>
      <c r="M260" s="50"/>
    </row>
    <row r="261" spans="1:13" s="43" customFormat="1">
      <c r="A261" s="5"/>
      <c r="B261" s="38"/>
      <c r="C261" s="38"/>
      <c r="D261" s="38"/>
      <c r="E261" s="38"/>
      <c r="F261" s="38"/>
      <c r="G261" s="38"/>
      <c r="H261" s="38"/>
      <c r="I261" s="50"/>
      <c r="J261" s="42"/>
      <c r="K261" s="42"/>
      <c r="L261" s="50"/>
      <c r="M261" s="50"/>
    </row>
    <row r="262" spans="1:13" s="43" customFormat="1">
      <c r="A262" s="5"/>
      <c r="B262" s="38"/>
      <c r="C262" s="38"/>
      <c r="D262" s="38"/>
      <c r="E262" s="38"/>
      <c r="F262" s="38"/>
      <c r="G262" s="38"/>
      <c r="H262" s="38"/>
      <c r="I262" s="50"/>
      <c r="J262" s="42"/>
      <c r="K262" s="42"/>
      <c r="L262" s="50"/>
      <c r="M262" s="50"/>
    </row>
    <row r="263" spans="1:13" s="43" customFormat="1">
      <c r="A263" s="5"/>
      <c r="B263" s="38"/>
      <c r="C263" s="38"/>
      <c r="D263" s="38"/>
      <c r="E263" s="38"/>
      <c r="F263" s="38"/>
      <c r="G263" s="38"/>
      <c r="H263" s="38"/>
      <c r="I263" s="50"/>
      <c r="J263" s="42"/>
      <c r="K263" s="42"/>
      <c r="L263" s="50"/>
      <c r="M263" s="50"/>
    </row>
    <row r="264" spans="1:13" s="43" customFormat="1">
      <c r="A264" s="5"/>
      <c r="B264" s="38"/>
      <c r="C264" s="38"/>
      <c r="D264" s="38"/>
      <c r="E264" s="38"/>
      <c r="F264" s="38"/>
      <c r="G264" s="38"/>
      <c r="H264" s="38"/>
      <c r="I264" s="50"/>
      <c r="J264" s="42"/>
      <c r="K264" s="42"/>
      <c r="L264" s="50"/>
      <c r="M264" s="50"/>
    </row>
    <row r="265" spans="1:13" s="43" customFormat="1">
      <c r="A265" s="5"/>
      <c r="B265" s="38"/>
      <c r="C265" s="38"/>
      <c r="D265" s="38"/>
      <c r="E265" s="38"/>
      <c r="F265" s="38"/>
      <c r="G265" s="38"/>
      <c r="H265" s="38"/>
      <c r="I265" s="50"/>
      <c r="J265" s="42"/>
      <c r="K265" s="42"/>
      <c r="L265" s="50"/>
      <c r="M265" s="50"/>
    </row>
    <row r="266" spans="1:13" s="43" customFormat="1">
      <c r="A266" s="5"/>
      <c r="B266" s="38"/>
      <c r="C266" s="38"/>
      <c r="D266" s="38"/>
      <c r="E266" s="38"/>
      <c r="F266" s="38"/>
      <c r="G266" s="38"/>
      <c r="H266" s="38"/>
      <c r="I266" s="50"/>
      <c r="J266" s="42"/>
      <c r="K266" s="42"/>
      <c r="L266" s="50"/>
      <c r="M266" s="50"/>
    </row>
    <row r="267" spans="1:13" s="43" customFormat="1">
      <c r="A267" s="5"/>
      <c r="B267" s="38"/>
      <c r="C267" s="38"/>
      <c r="D267" s="38"/>
      <c r="E267" s="38"/>
      <c r="F267" s="38"/>
      <c r="G267" s="38"/>
      <c r="H267" s="38"/>
      <c r="I267" s="50"/>
      <c r="J267" s="42"/>
      <c r="K267" s="42"/>
      <c r="L267" s="50"/>
      <c r="M267" s="50"/>
    </row>
    <row r="268" spans="1:13" s="43" customFormat="1">
      <c r="A268" s="5"/>
      <c r="B268" s="38"/>
      <c r="C268" s="38"/>
      <c r="D268" s="38"/>
      <c r="E268" s="38"/>
      <c r="F268" s="38"/>
      <c r="G268" s="38"/>
      <c r="H268" s="38"/>
      <c r="I268" s="50"/>
      <c r="J268" s="42"/>
      <c r="K268" s="42"/>
      <c r="L268" s="50"/>
      <c r="M268" s="50"/>
    </row>
    <row r="269" spans="1:13" s="43" customFormat="1">
      <c r="A269" s="5"/>
      <c r="B269" s="38"/>
      <c r="C269" s="38"/>
      <c r="D269" s="38"/>
      <c r="E269" s="38"/>
      <c r="F269" s="38"/>
      <c r="G269" s="38"/>
      <c r="H269" s="38"/>
      <c r="I269" s="50"/>
      <c r="J269" s="42"/>
      <c r="K269" s="42"/>
      <c r="L269" s="50"/>
      <c r="M269" s="50"/>
    </row>
    <row r="270" spans="1:13" s="43" customFormat="1">
      <c r="A270" s="5"/>
      <c r="B270" s="38"/>
      <c r="C270" s="38"/>
      <c r="D270" s="38"/>
      <c r="E270" s="38"/>
      <c r="F270" s="38"/>
      <c r="G270" s="38"/>
      <c r="H270" s="38"/>
      <c r="I270" s="50"/>
      <c r="J270" s="42"/>
      <c r="K270" s="42"/>
      <c r="L270" s="50"/>
      <c r="M270" s="50"/>
    </row>
    <row r="271" spans="1:13" s="43" customFormat="1">
      <c r="A271" s="5"/>
      <c r="B271" s="38"/>
      <c r="C271" s="38"/>
      <c r="D271" s="38"/>
      <c r="E271" s="38"/>
      <c r="F271" s="38"/>
      <c r="G271" s="38"/>
      <c r="H271" s="38"/>
      <c r="I271" s="50"/>
      <c r="J271" s="42"/>
      <c r="K271" s="42"/>
      <c r="L271" s="50"/>
      <c r="M271" s="50"/>
    </row>
    <row r="272" spans="1:13" s="43" customFormat="1">
      <c r="A272" s="5"/>
      <c r="B272" s="38"/>
      <c r="C272" s="38"/>
      <c r="D272" s="38"/>
      <c r="E272" s="38"/>
      <c r="F272" s="38"/>
      <c r="G272" s="38"/>
      <c r="H272" s="38"/>
      <c r="I272" s="50"/>
      <c r="J272" s="42"/>
      <c r="K272" s="42"/>
      <c r="L272" s="50"/>
      <c r="M272" s="50"/>
    </row>
    <row r="273" spans="1:13" s="43" customFormat="1">
      <c r="A273" s="5"/>
      <c r="B273" s="38"/>
      <c r="C273" s="38"/>
      <c r="D273" s="38"/>
      <c r="E273" s="38"/>
      <c r="F273" s="38"/>
      <c r="G273" s="38"/>
      <c r="H273" s="38"/>
      <c r="I273" s="50"/>
      <c r="J273" s="42"/>
      <c r="K273" s="42"/>
      <c r="L273" s="50"/>
      <c r="M273" s="50"/>
    </row>
    <row r="274" spans="1:13" s="43" customFormat="1">
      <c r="A274" s="5"/>
      <c r="B274" s="38"/>
      <c r="C274" s="38"/>
      <c r="D274" s="38"/>
      <c r="E274" s="38"/>
      <c r="F274" s="38"/>
      <c r="G274" s="38"/>
      <c r="H274" s="38"/>
      <c r="I274" s="50"/>
      <c r="J274" s="42"/>
      <c r="K274" s="42"/>
      <c r="L274" s="50"/>
      <c r="M274" s="50"/>
    </row>
    <row r="275" spans="1:13" s="43" customFormat="1">
      <c r="A275" s="5"/>
      <c r="B275" s="38"/>
      <c r="C275" s="38"/>
      <c r="D275" s="38"/>
      <c r="E275" s="38"/>
      <c r="F275" s="38"/>
      <c r="G275" s="38"/>
      <c r="H275" s="38"/>
      <c r="I275" s="50"/>
      <c r="J275" s="42"/>
      <c r="K275" s="42"/>
      <c r="L275" s="50"/>
      <c r="M275" s="50"/>
    </row>
    <row r="276" spans="1:13" s="43" customFormat="1">
      <c r="A276" s="5"/>
      <c r="B276" s="38"/>
      <c r="C276" s="38"/>
      <c r="D276" s="38"/>
      <c r="E276" s="38"/>
      <c r="F276" s="38"/>
      <c r="G276" s="38"/>
      <c r="H276" s="38"/>
      <c r="I276" s="50"/>
      <c r="J276" s="42"/>
      <c r="K276" s="42"/>
      <c r="L276" s="50"/>
      <c r="M276" s="50"/>
    </row>
    <row r="277" spans="1:13" s="43" customFormat="1">
      <c r="A277" s="5"/>
      <c r="B277" s="38"/>
      <c r="C277" s="38"/>
      <c r="D277" s="38"/>
      <c r="E277" s="38"/>
      <c r="F277" s="38"/>
      <c r="G277" s="38"/>
      <c r="H277" s="38"/>
      <c r="I277" s="50"/>
      <c r="J277" s="42"/>
      <c r="K277" s="42"/>
      <c r="L277" s="50"/>
      <c r="M277" s="50"/>
    </row>
    <row r="278" spans="1:13" s="43" customFormat="1">
      <c r="A278" s="5"/>
      <c r="B278" s="38"/>
      <c r="C278" s="38"/>
      <c r="D278" s="38"/>
      <c r="E278" s="38"/>
      <c r="F278" s="38"/>
      <c r="G278" s="38"/>
      <c r="H278" s="38"/>
      <c r="I278" s="50"/>
      <c r="J278" s="42"/>
      <c r="K278" s="42"/>
      <c r="L278" s="50"/>
      <c r="M278" s="50"/>
    </row>
    <row r="279" spans="1:13" s="43" customFormat="1">
      <c r="A279" s="5"/>
      <c r="B279" s="38"/>
      <c r="C279" s="38"/>
      <c r="D279" s="38"/>
      <c r="E279" s="38"/>
      <c r="F279" s="38"/>
      <c r="G279" s="38"/>
      <c r="H279" s="38"/>
      <c r="I279" s="50"/>
      <c r="J279" s="42"/>
      <c r="K279" s="42"/>
      <c r="L279" s="50"/>
      <c r="M279" s="50"/>
    </row>
    <row r="280" spans="1:13" s="43" customFormat="1">
      <c r="A280" s="5"/>
      <c r="B280" s="38"/>
      <c r="C280" s="38"/>
      <c r="D280" s="38"/>
      <c r="E280" s="38"/>
      <c r="F280" s="38"/>
      <c r="G280" s="38"/>
      <c r="H280" s="38"/>
      <c r="I280" s="50"/>
      <c r="J280" s="42"/>
      <c r="K280" s="8"/>
      <c r="L280" s="50"/>
      <c r="M280" s="50"/>
    </row>
    <row r="281" spans="1:13" s="43" customFormat="1">
      <c r="A281" s="5"/>
      <c r="B281" s="38"/>
      <c r="C281" s="38"/>
      <c r="D281" s="38"/>
      <c r="E281" s="38"/>
      <c r="F281" s="38"/>
      <c r="G281" s="38"/>
      <c r="H281" s="38"/>
      <c r="I281" s="50"/>
      <c r="J281" s="42"/>
      <c r="K281" s="8"/>
      <c r="L281" s="50"/>
      <c r="M281" s="50"/>
    </row>
    <row r="282" spans="1:13" s="43" customFormat="1">
      <c r="A282" s="5"/>
      <c r="B282" s="38"/>
      <c r="C282" s="38"/>
      <c r="D282" s="38"/>
      <c r="E282" s="38"/>
      <c r="F282" s="38"/>
      <c r="G282" s="38"/>
      <c r="H282" s="38"/>
      <c r="I282" s="50"/>
      <c r="J282" s="42"/>
      <c r="K282" s="8"/>
      <c r="L282" s="50"/>
      <c r="M282" s="50"/>
    </row>
    <row r="283" spans="1:13" s="43" customFormat="1">
      <c r="A283" s="5"/>
      <c r="B283" s="38"/>
      <c r="C283" s="38"/>
      <c r="D283" s="38"/>
      <c r="E283" s="38"/>
      <c r="F283" s="38"/>
      <c r="G283" s="38"/>
      <c r="H283" s="38"/>
      <c r="I283" s="50"/>
      <c r="J283" s="42"/>
      <c r="K283" s="8"/>
      <c r="L283" s="50"/>
      <c r="M283" s="50"/>
    </row>
    <row r="284" spans="1:13" s="43" customFormat="1">
      <c r="A284" s="5"/>
      <c r="B284" s="38"/>
      <c r="C284" s="38"/>
      <c r="D284" s="38"/>
      <c r="E284" s="38"/>
      <c r="F284" s="38"/>
      <c r="G284" s="38"/>
      <c r="H284" s="38"/>
      <c r="I284" s="50"/>
      <c r="J284" s="42"/>
      <c r="K284" s="8"/>
      <c r="L284" s="50"/>
      <c r="M284" s="50"/>
    </row>
    <row r="285" spans="1:13" s="43" customFormat="1">
      <c r="A285" s="5"/>
      <c r="B285" s="38"/>
      <c r="C285" s="38"/>
      <c r="D285" s="38"/>
      <c r="E285" s="38"/>
      <c r="F285" s="38"/>
      <c r="G285" s="38"/>
      <c r="H285" s="38"/>
      <c r="I285" s="50"/>
      <c r="J285" s="42"/>
      <c r="K285" s="8"/>
      <c r="L285" s="50"/>
      <c r="M285" s="50"/>
    </row>
    <row r="286" spans="1:13" s="43" customFormat="1">
      <c r="A286" s="5"/>
      <c r="B286" s="38"/>
      <c r="C286" s="38"/>
      <c r="D286" s="38"/>
      <c r="E286" s="38"/>
      <c r="F286" s="38"/>
      <c r="G286" s="38"/>
      <c r="H286" s="38"/>
      <c r="I286" s="50"/>
      <c r="J286" s="42"/>
      <c r="K286" s="8"/>
      <c r="L286" s="50"/>
      <c r="M286" s="50"/>
    </row>
    <row r="287" spans="1:13" s="43" customFormat="1">
      <c r="A287" s="5"/>
      <c r="B287" s="38"/>
      <c r="C287" s="38"/>
      <c r="D287" s="38"/>
      <c r="E287" s="38"/>
      <c r="F287" s="38"/>
      <c r="G287" s="38"/>
      <c r="H287" s="38"/>
      <c r="I287" s="50"/>
      <c r="J287" s="42"/>
      <c r="K287" s="8"/>
      <c r="L287" s="50"/>
      <c r="M287" s="50"/>
    </row>
    <row r="288" spans="1:13" s="43" customFormat="1">
      <c r="A288" s="5"/>
      <c r="B288" s="38"/>
      <c r="C288" s="38"/>
      <c r="D288" s="38"/>
      <c r="E288" s="38"/>
      <c r="F288" s="38"/>
      <c r="G288" s="38"/>
      <c r="H288" s="38"/>
      <c r="I288" s="50"/>
      <c r="J288" s="42"/>
      <c r="K288" s="8"/>
      <c r="L288" s="50"/>
      <c r="M288" s="50"/>
    </row>
    <row r="289" spans="1:13" s="43" customFormat="1">
      <c r="A289" s="5"/>
      <c r="B289" s="38"/>
      <c r="C289" s="38"/>
      <c r="D289" s="38"/>
      <c r="E289" s="38"/>
      <c r="F289" s="38"/>
      <c r="G289" s="38"/>
      <c r="H289" s="38"/>
      <c r="I289" s="50"/>
      <c r="J289" s="42"/>
      <c r="K289" s="8"/>
      <c r="L289" s="50"/>
      <c r="M289" s="50"/>
    </row>
    <row r="290" spans="1:13" s="43" customFormat="1">
      <c r="A290" s="5"/>
      <c r="B290" s="38"/>
      <c r="C290" s="38"/>
      <c r="D290" s="38"/>
      <c r="E290" s="38"/>
      <c r="F290" s="38"/>
      <c r="G290" s="38"/>
      <c r="H290" s="38"/>
      <c r="I290" s="50"/>
      <c r="J290" s="42"/>
      <c r="K290" s="8"/>
      <c r="L290" s="50"/>
      <c r="M290" s="50"/>
    </row>
    <row r="291" spans="1:13" s="43" customFormat="1">
      <c r="A291" s="5"/>
      <c r="B291" s="38"/>
      <c r="C291" s="38"/>
      <c r="D291" s="38"/>
      <c r="E291" s="38"/>
      <c r="F291" s="38"/>
      <c r="G291" s="38"/>
      <c r="H291" s="38"/>
      <c r="I291" s="50"/>
      <c r="J291" s="42"/>
      <c r="K291" s="8"/>
      <c r="L291" s="50"/>
      <c r="M291" s="50"/>
    </row>
    <row r="292" spans="1:13" s="43" customFormat="1">
      <c r="A292" s="5"/>
      <c r="B292" s="38"/>
      <c r="C292" s="38"/>
      <c r="D292" s="38"/>
      <c r="E292" s="38"/>
      <c r="F292" s="38"/>
      <c r="G292" s="38"/>
      <c r="H292" s="38"/>
      <c r="I292" s="50"/>
      <c r="J292" s="42"/>
      <c r="K292" s="8"/>
      <c r="L292" s="50"/>
      <c r="M292" s="50"/>
    </row>
    <row r="293" spans="1:13" s="43" customFormat="1">
      <c r="A293" s="5"/>
      <c r="B293" s="38"/>
      <c r="C293" s="38"/>
      <c r="D293" s="38"/>
      <c r="E293" s="38"/>
      <c r="F293" s="38"/>
      <c r="G293" s="38"/>
      <c r="H293" s="38"/>
      <c r="I293" s="50"/>
      <c r="J293" s="42"/>
      <c r="K293" s="8"/>
      <c r="L293" s="50"/>
      <c r="M293" s="50"/>
    </row>
    <row r="294" spans="1:13" s="43" customFormat="1">
      <c r="A294" s="5"/>
      <c r="B294" s="38"/>
      <c r="C294" s="38"/>
      <c r="D294" s="38"/>
      <c r="E294" s="38"/>
      <c r="F294" s="38"/>
      <c r="G294" s="38"/>
      <c r="H294" s="38"/>
      <c r="I294" s="50"/>
      <c r="J294" s="42"/>
      <c r="K294" s="8"/>
      <c r="L294" s="50"/>
      <c r="M294" s="50"/>
    </row>
    <row r="295" spans="1:13" s="43" customFormat="1">
      <c r="A295" s="5"/>
      <c r="B295" s="38"/>
      <c r="C295" s="38"/>
      <c r="D295" s="38"/>
      <c r="E295" s="38"/>
      <c r="F295" s="38"/>
      <c r="G295" s="38"/>
      <c r="H295" s="38"/>
      <c r="I295" s="50"/>
      <c r="J295" s="42"/>
      <c r="K295" s="8"/>
      <c r="L295" s="50"/>
      <c r="M295" s="50"/>
    </row>
    <row r="296" spans="1:13" s="43" customFormat="1">
      <c r="A296" s="5"/>
      <c r="B296" s="38"/>
      <c r="C296" s="38"/>
      <c r="D296" s="38"/>
      <c r="E296" s="38"/>
      <c r="F296" s="38"/>
      <c r="G296" s="38"/>
      <c r="H296" s="38"/>
      <c r="I296" s="50"/>
      <c r="J296" s="42"/>
      <c r="K296" s="8"/>
      <c r="L296" s="50"/>
      <c r="M296" s="50"/>
    </row>
    <row r="297" spans="1:13" s="43" customFormat="1">
      <c r="A297" s="5"/>
      <c r="B297" s="38"/>
      <c r="C297" s="38"/>
      <c r="D297" s="38"/>
      <c r="E297" s="38"/>
      <c r="F297" s="38"/>
      <c r="G297" s="38"/>
      <c r="H297" s="38"/>
      <c r="I297" s="50"/>
      <c r="J297" s="42"/>
      <c r="K297" s="8"/>
      <c r="L297" s="50"/>
      <c r="M297" s="50"/>
    </row>
    <row r="298" spans="1:13" s="43" customFormat="1">
      <c r="A298" s="5"/>
      <c r="B298" s="38"/>
      <c r="C298" s="38"/>
      <c r="D298" s="38"/>
      <c r="E298" s="38"/>
      <c r="F298" s="38"/>
      <c r="G298" s="38"/>
      <c r="H298" s="38"/>
      <c r="I298" s="50"/>
      <c r="J298" s="42"/>
      <c r="K298" s="8"/>
      <c r="L298" s="50"/>
      <c r="M298" s="50"/>
    </row>
    <row r="299" spans="1:13" s="43" customFormat="1">
      <c r="A299" s="5"/>
      <c r="B299" s="38"/>
      <c r="C299" s="38"/>
      <c r="D299" s="38"/>
      <c r="E299" s="38"/>
      <c r="F299" s="38"/>
      <c r="G299" s="38"/>
      <c r="H299" s="38"/>
      <c r="I299" s="50"/>
      <c r="J299" s="42"/>
      <c r="K299" s="8"/>
      <c r="L299" s="50"/>
      <c r="M299" s="50"/>
    </row>
    <row r="300" spans="1:13" s="43" customFormat="1">
      <c r="A300" s="5"/>
      <c r="B300" s="38"/>
      <c r="C300" s="38"/>
      <c r="D300" s="38"/>
      <c r="E300" s="38"/>
      <c r="F300" s="38"/>
      <c r="G300" s="38"/>
      <c r="H300" s="38"/>
      <c r="I300" s="50"/>
      <c r="J300" s="42"/>
      <c r="K300" s="8"/>
      <c r="L300" s="50"/>
      <c r="M300" s="50"/>
    </row>
    <row r="301" spans="1:13" s="43" customFormat="1">
      <c r="A301" s="5"/>
      <c r="B301" s="38"/>
      <c r="C301" s="38"/>
      <c r="D301" s="38"/>
      <c r="E301" s="38"/>
      <c r="F301" s="38"/>
      <c r="G301" s="38"/>
      <c r="H301" s="38"/>
      <c r="I301" s="50"/>
      <c r="J301" s="42"/>
      <c r="K301" s="8"/>
      <c r="L301" s="50"/>
      <c r="M301" s="50"/>
    </row>
    <row r="302" spans="1:13" s="43" customFormat="1">
      <c r="A302" s="5"/>
      <c r="B302" s="38"/>
      <c r="C302" s="38"/>
      <c r="D302" s="38"/>
      <c r="E302" s="38"/>
      <c r="F302" s="38"/>
      <c r="G302" s="38"/>
      <c r="H302" s="38"/>
      <c r="I302" s="50"/>
      <c r="J302" s="42"/>
      <c r="K302" s="8"/>
      <c r="L302" s="50"/>
      <c r="M302" s="50"/>
    </row>
    <row r="303" spans="1:13" s="43" customFormat="1">
      <c r="A303" s="5"/>
      <c r="B303" s="38"/>
      <c r="C303" s="38"/>
      <c r="D303" s="38"/>
      <c r="E303" s="38"/>
      <c r="F303" s="38"/>
      <c r="G303" s="38"/>
      <c r="H303" s="38"/>
      <c r="I303" s="50"/>
      <c r="J303" s="42"/>
      <c r="K303" s="8"/>
      <c r="L303" s="50"/>
      <c r="M303" s="50"/>
    </row>
    <row r="304" spans="1:13" s="43" customFormat="1">
      <c r="A304" s="5"/>
      <c r="B304" s="38"/>
      <c r="C304" s="38"/>
      <c r="D304" s="38"/>
      <c r="E304" s="38"/>
      <c r="F304" s="38"/>
      <c r="G304" s="38"/>
      <c r="H304" s="38"/>
      <c r="I304" s="50"/>
      <c r="J304" s="42"/>
      <c r="K304" s="8"/>
      <c r="L304" s="50"/>
      <c r="M304" s="50"/>
    </row>
    <row r="305" spans="1:13" s="43" customFormat="1">
      <c r="A305" s="5"/>
      <c r="B305" s="38"/>
      <c r="C305" s="38"/>
      <c r="D305" s="38"/>
      <c r="E305" s="38"/>
      <c r="F305" s="38"/>
      <c r="G305" s="38"/>
      <c r="H305" s="38"/>
      <c r="I305" s="50"/>
      <c r="J305" s="42"/>
      <c r="K305" s="8"/>
      <c r="L305" s="50"/>
      <c r="M305" s="50"/>
    </row>
    <row r="306" spans="1:13" s="43" customFormat="1">
      <c r="A306" s="5"/>
      <c r="B306" s="38"/>
      <c r="C306" s="38"/>
      <c r="D306" s="38"/>
      <c r="E306" s="38"/>
      <c r="F306" s="38"/>
      <c r="G306" s="38"/>
      <c r="H306" s="38"/>
      <c r="I306" s="50"/>
      <c r="J306" s="42"/>
      <c r="K306" s="8"/>
      <c r="L306" s="50"/>
      <c r="M306" s="50"/>
    </row>
    <row r="307" spans="1:13" s="43" customFormat="1">
      <c r="A307" s="5"/>
      <c r="B307" s="38"/>
      <c r="C307" s="38"/>
      <c r="D307" s="38"/>
      <c r="E307" s="38"/>
      <c r="F307" s="38"/>
      <c r="G307" s="38"/>
      <c r="H307" s="38"/>
      <c r="I307" s="50"/>
      <c r="J307" s="42"/>
      <c r="K307" s="8"/>
      <c r="L307" s="50"/>
      <c r="M307" s="50"/>
    </row>
    <row r="308" spans="1:13" s="43" customFormat="1">
      <c r="A308" s="5"/>
      <c r="B308" s="38"/>
      <c r="C308" s="38"/>
      <c r="D308" s="38"/>
      <c r="E308" s="38"/>
      <c r="F308" s="38"/>
      <c r="G308" s="38"/>
      <c r="H308" s="38"/>
      <c r="I308" s="50"/>
      <c r="J308" s="42"/>
      <c r="K308" s="8"/>
      <c r="L308" s="50"/>
      <c r="M308" s="50"/>
    </row>
    <row r="309" spans="1:13" s="43" customFormat="1">
      <c r="A309" s="5"/>
      <c r="B309" s="38"/>
      <c r="C309" s="38"/>
      <c r="D309" s="38"/>
      <c r="E309" s="38"/>
      <c r="F309" s="38"/>
      <c r="G309" s="38"/>
      <c r="H309" s="38"/>
      <c r="I309" s="50"/>
      <c r="J309" s="42"/>
      <c r="K309" s="8"/>
      <c r="L309" s="50"/>
      <c r="M309" s="50"/>
    </row>
    <row r="310" spans="1:13" s="43" customFormat="1">
      <c r="A310" s="5"/>
      <c r="B310" s="38"/>
      <c r="C310" s="38"/>
      <c r="D310" s="38"/>
      <c r="E310" s="38"/>
      <c r="F310" s="38"/>
      <c r="G310" s="38"/>
      <c r="H310" s="38"/>
      <c r="I310" s="50"/>
      <c r="J310" s="42"/>
      <c r="K310" s="8"/>
      <c r="L310" s="50"/>
      <c r="M310" s="50"/>
    </row>
    <row r="311" spans="1:13" s="43" customFormat="1">
      <c r="A311" s="5"/>
      <c r="B311" s="38"/>
      <c r="C311" s="38"/>
      <c r="D311" s="38"/>
      <c r="E311" s="38"/>
      <c r="F311" s="38"/>
      <c r="G311" s="38"/>
      <c r="H311" s="38"/>
      <c r="I311" s="50"/>
      <c r="J311" s="42"/>
      <c r="K311" s="8"/>
      <c r="L311" s="50"/>
      <c r="M311" s="50"/>
    </row>
    <row r="312" spans="1:13" s="43" customFormat="1">
      <c r="A312" s="5"/>
      <c r="B312" s="38"/>
      <c r="C312" s="38"/>
      <c r="D312" s="38"/>
      <c r="E312" s="38"/>
      <c r="F312" s="38"/>
      <c r="G312" s="38"/>
      <c r="H312" s="38"/>
      <c r="I312" s="50"/>
      <c r="J312" s="42"/>
      <c r="K312" s="8"/>
      <c r="L312" s="50"/>
      <c r="M312" s="50"/>
    </row>
    <row r="313" spans="1:13" s="43" customFormat="1">
      <c r="A313" s="5"/>
      <c r="B313" s="38"/>
      <c r="C313" s="38"/>
      <c r="D313" s="38"/>
      <c r="E313" s="38"/>
      <c r="F313" s="38"/>
      <c r="G313" s="38"/>
      <c r="H313" s="38"/>
      <c r="I313" s="50"/>
      <c r="J313" s="42"/>
      <c r="K313" s="8"/>
      <c r="L313" s="50"/>
      <c r="M313" s="50"/>
    </row>
    <row r="314" spans="1:13" s="43" customFormat="1">
      <c r="A314" s="5"/>
      <c r="B314" s="38"/>
      <c r="C314" s="38"/>
      <c r="D314" s="38"/>
      <c r="E314" s="38"/>
      <c r="F314" s="38"/>
      <c r="G314" s="38"/>
      <c r="H314" s="38"/>
      <c r="I314" s="50"/>
      <c r="J314" s="42"/>
      <c r="K314" s="8"/>
      <c r="L314" s="50"/>
      <c r="M314" s="50"/>
    </row>
    <row r="315" spans="1:13" s="43" customFormat="1">
      <c r="A315" s="5"/>
      <c r="B315" s="38"/>
      <c r="C315" s="38"/>
      <c r="D315" s="38"/>
      <c r="E315" s="38"/>
      <c r="F315" s="38"/>
      <c r="G315" s="38"/>
      <c r="H315" s="38"/>
      <c r="I315" s="50"/>
      <c r="J315" s="42"/>
      <c r="K315" s="8"/>
      <c r="L315" s="50"/>
      <c r="M315" s="50"/>
    </row>
    <row r="316" spans="1:13" s="43" customFormat="1">
      <c r="A316" s="5"/>
      <c r="B316" s="38"/>
      <c r="C316" s="38"/>
      <c r="D316" s="38"/>
      <c r="E316" s="38"/>
      <c r="F316" s="38"/>
      <c r="G316" s="38"/>
      <c r="H316" s="38"/>
      <c r="I316" s="50"/>
      <c r="J316" s="42"/>
      <c r="K316" s="8"/>
      <c r="L316" s="50"/>
      <c r="M316" s="50"/>
    </row>
    <row r="317" spans="1:13" s="43" customFormat="1">
      <c r="A317" s="5"/>
      <c r="B317" s="38"/>
      <c r="C317" s="38"/>
      <c r="D317" s="38"/>
      <c r="E317" s="38"/>
      <c r="F317" s="38"/>
      <c r="G317" s="38"/>
      <c r="H317" s="38"/>
      <c r="I317" s="50"/>
      <c r="J317" s="42"/>
      <c r="K317" s="8"/>
      <c r="L317" s="50"/>
      <c r="M317" s="50"/>
    </row>
    <row r="318" spans="1:13" s="43" customFormat="1">
      <c r="A318" s="5"/>
      <c r="B318" s="38"/>
      <c r="C318" s="38"/>
      <c r="D318" s="38"/>
      <c r="E318" s="38"/>
      <c r="F318" s="38"/>
      <c r="G318" s="38"/>
      <c r="H318" s="38"/>
      <c r="I318" s="50"/>
      <c r="J318" s="42"/>
      <c r="K318" s="8"/>
      <c r="L318" s="50"/>
      <c r="M318" s="50"/>
    </row>
    <row r="319" spans="1:13" s="43" customFormat="1">
      <c r="A319" s="5"/>
      <c r="B319" s="38"/>
      <c r="C319" s="38"/>
      <c r="D319" s="38"/>
      <c r="E319" s="38"/>
      <c r="F319" s="38"/>
      <c r="G319" s="38"/>
      <c r="H319" s="38"/>
      <c r="I319" s="50"/>
      <c r="J319" s="42"/>
      <c r="K319" s="8"/>
      <c r="L319" s="50"/>
      <c r="M319" s="50"/>
    </row>
    <row r="320" spans="1:13" s="43" customFormat="1">
      <c r="A320" s="5"/>
      <c r="B320" s="38"/>
      <c r="C320" s="38"/>
      <c r="D320" s="38"/>
      <c r="E320" s="38"/>
      <c r="F320" s="38"/>
      <c r="G320" s="38"/>
      <c r="H320" s="38"/>
      <c r="I320" s="50"/>
      <c r="J320" s="42"/>
      <c r="K320" s="8"/>
      <c r="L320" s="50"/>
      <c r="M320" s="50"/>
    </row>
    <row r="321" spans="1:13" s="43" customFormat="1">
      <c r="A321" s="5"/>
      <c r="B321" s="38"/>
      <c r="C321" s="38"/>
      <c r="D321" s="38"/>
      <c r="E321" s="38"/>
      <c r="F321" s="38"/>
      <c r="G321" s="38"/>
      <c r="H321" s="38"/>
      <c r="I321" s="50"/>
      <c r="J321" s="42"/>
      <c r="K321" s="8"/>
      <c r="L321" s="50"/>
      <c r="M321" s="50"/>
    </row>
    <row r="322" spans="1:13" s="43" customFormat="1">
      <c r="A322" s="5"/>
      <c r="B322" s="38"/>
      <c r="C322" s="38"/>
      <c r="D322" s="38"/>
      <c r="E322" s="38"/>
      <c r="F322" s="38"/>
      <c r="G322" s="38"/>
      <c r="H322" s="38"/>
      <c r="I322" s="50"/>
      <c r="J322" s="42"/>
      <c r="K322" s="8"/>
      <c r="L322" s="50"/>
      <c r="M322" s="50"/>
    </row>
    <row r="323" spans="1:13" s="43" customFormat="1">
      <c r="A323" s="5"/>
      <c r="B323" s="38"/>
      <c r="C323" s="38"/>
      <c r="D323" s="38"/>
      <c r="E323" s="38"/>
      <c r="F323" s="38"/>
      <c r="G323" s="38"/>
      <c r="H323" s="38"/>
      <c r="I323" s="50"/>
      <c r="J323" s="42"/>
      <c r="K323" s="8"/>
      <c r="L323" s="50"/>
      <c r="M323" s="50"/>
    </row>
    <row r="324" spans="1:13" s="43" customFormat="1">
      <c r="A324" s="5"/>
      <c r="B324" s="38"/>
      <c r="C324" s="38"/>
      <c r="D324" s="38"/>
      <c r="E324" s="38"/>
      <c r="F324" s="38"/>
      <c r="G324" s="38"/>
      <c r="H324" s="38"/>
      <c r="I324" s="50"/>
      <c r="J324" s="42"/>
      <c r="K324" s="8"/>
      <c r="L324" s="50"/>
      <c r="M324" s="50"/>
    </row>
    <row r="325" spans="1:13" s="43" customFormat="1">
      <c r="A325" s="5"/>
      <c r="B325" s="38"/>
      <c r="C325" s="38"/>
      <c r="D325" s="38"/>
      <c r="E325" s="38"/>
      <c r="F325" s="38"/>
      <c r="G325" s="38"/>
      <c r="H325" s="38"/>
      <c r="I325" s="50"/>
      <c r="J325" s="42"/>
      <c r="K325" s="8"/>
      <c r="L325" s="50"/>
      <c r="M325" s="50"/>
    </row>
    <row r="326" spans="1:13" s="43" customFormat="1">
      <c r="A326" s="5"/>
      <c r="B326" s="38"/>
      <c r="C326" s="38"/>
      <c r="D326" s="38"/>
      <c r="E326" s="38"/>
      <c r="F326" s="38"/>
      <c r="G326" s="38"/>
      <c r="H326" s="38"/>
      <c r="I326" s="50"/>
      <c r="J326" s="42"/>
      <c r="K326" s="8"/>
      <c r="L326" s="50"/>
      <c r="M326" s="50"/>
    </row>
    <row r="327" spans="1:13" s="43" customFormat="1">
      <c r="A327" s="5"/>
      <c r="B327" s="38"/>
      <c r="C327" s="38"/>
      <c r="D327" s="38"/>
      <c r="E327" s="38"/>
      <c r="F327" s="38"/>
      <c r="G327" s="38"/>
      <c r="H327" s="38"/>
      <c r="I327" s="50"/>
      <c r="J327" s="42"/>
      <c r="K327" s="8"/>
      <c r="L327" s="50"/>
      <c r="M327" s="50"/>
    </row>
    <row r="328" spans="1:13" s="43" customFormat="1">
      <c r="A328" s="5"/>
      <c r="B328" s="38"/>
      <c r="C328" s="38"/>
      <c r="D328" s="38"/>
      <c r="E328" s="38"/>
      <c r="F328" s="38"/>
      <c r="G328" s="38"/>
      <c r="H328" s="38"/>
      <c r="I328" s="50"/>
      <c r="J328" s="42"/>
      <c r="K328" s="8"/>
      <c r="L328" s="50"/>
      <c r="M328" s="50"/>
    </row>
    <row r="329" spans="1:13" s="43" customFormat="1">
      <c r="A329" s="5"/>
      <c r="B329" s="38"/>
      <c r="C329" s="38"/>
      <c r="D329" s="38"/>
      <c r="E329" s="38"/>
      <c r="F329" s="38"/>
      <c r="G329" s="38"/>
      <c r="H329" s="38"/>
      <c r="I329" s="50"/>
      <c r="J329" s="42"/>
      <c r="K329" s="8"/>
      <c r="L329" s="50"/>
      <c r="M329" s="50"/>
    </row>
    <row r="330" spans="1:13" s="43" customFormat="1">
      <c r="A330" s="5"/>
      <c r="B330" s="38"/>
      <c r="C330" s="38"/>
      <c r="D330" s="38"/>
      <c r="E330" s="38"/>
      <c r="F330" s="38"/>
      <c r="G330" s="38"/>
      <c r="H330" s="38"/>
      <c r="I330" s="50"/>
      <c r="J330" s="42"/>
      <c r="K330" s="8"/>
      <c r="L330" s="50"/>
      <c r="M330" s="50"/>
    </row>
    <row r="331" spans="1:13" s="43" customFormat="1">
      <c r="A331" s="5"/>
      <c r="B331" s="38"/>
      <c r="C331" s="38"/>
      <c r="D331" s="38"/>
      <c r="E331" s="38"/>
      <c r="F331" s="38"/>
      <c r="G331" s="38"/>
      <c r="H331" s="38"/>
      <c r="I331" s="50"/>
      <c r="J331" s="42"/>
      <c r="K331" s="8"/>
      <c r="L331" s="50"/>
      <c r="M331" s="50"/>
    </row>
    <row r="332" spans="1:13" s="43" customFormat="1">
      <c r="A332" s="5"/>
      <c r="B332" s="38"/>
      <c r="C332" s="38"/>
      <c r="D332" s="38"/>
      <c r="E332" s="38"/>
      <c r="F332" s="38"/>
      <c r="G332" s="38"/>
      <c r="H332" s="38"/>
      <c r="I332" s="50"/>
      <c r="J332" s="42"/>
      <c r="K332" s="8"/>
      <c r="L332" s="50"/>
      <c r="M332" s="50"/>
    </row>
    <row r="333" spans="1:13" s="43" customFormat="1">
      <c r="A333" s="5"/>
      <c r="B333" s="38"/>
      <c r="C333" s="38"/>
      <c r="D333" s="38"/>
      <c r="E333" s="38"/>
      <c r="F333" s="38"/>
      <c r="G333" s="38"/>
      <c r="H333" s="38"/>
      <c r="I333" s="50"/>
      <c r="J333" s="42"/>
      <c r="K333" s="8"/>
      <c r="L333" s="50"/>
      <c r="M333" s="50"/>
    </row>
    <row r="334" spans="1:13" s="43" customFormat="1">
      <c r="A334" s="5"/>
      <c r="B334" s="38"/>
      <c r="C334" s="38"/>
      <c r="D334" s="38"/>
      <c r="E334" s="38"/>
      <c r="F334" s="38"/>
      <c r="G334" s="38"/>
      <c r="H334" s="38"/>
      <c r="I334" s="50"/>
      <c r="J334" s="42"/>
      <c r="K334" s="8"/>
      <c r="L334" s="50"/>
      <c r="M334" s="50"/>
    </row>
    <row r="335" spans="1:13" s="43" customFormat="1">
      <c r="A335" s="5"/>
      <c r="B335" s="38"/>
      <c r="C335" s="38"/>
      <c r="D335" s="38"/>
      <c r="E335" s="38"/>
      <c r="F335" s="38"/>
      <c r="G335" s="38"/>
      <c r="H335" s="38"/>
      <c r="I335" s="50"/>
      <c r="J335" s="42"/>
      <c r="K335" s="8"/>
      <c r="L335" s="50"/>
      <c r="M335" s="50"/>
    </row>
    <row r="336" spans="1:13" s="43" customFormat="1">
      <c r="A336" s="5"/>
      <c r="B336" s="38"/>
      <c r="C336" s="38"/>
      <c r="D336" s="38"/>
      <c r="E336" s="38"/>
      <c r="F336" s="38"/>
      <c r="G336" s="38"/>
      <c r="H336" s="38"/>
      <c r="I336" s="50"/>
      <c r="J336" s="42"/>
      <c r="K336" s="8"/>
      <c r="L336" s="50"/>
      <c r="M336" s="50"/>
    </row>
    <row r="337" spans="1:13" s="43" customFormat="1">
      <c r="A337" s="5"/>
      <c r="B337" s="38"/>
      <c r="C337" s="38"/>
      <c r="D337" s="38"/>
      <c r="E337" s="38"/>
      <c r="F337" s="38"/>
      <c r="G337" s="38"/>
      <c r="H337" s="38"/>
      <c r="I337" s="50"/>
      <c r="J337" s="42"/>
      <c r="K337" s="8"/>
      <c r="L337" s="50"/>
      <c r="M337" s="50"/>
    </row>
    <row r="338" spans="1:13" s="43" customFormat="1">
      <c r="A338" s="5"/>
      <c r="B338" s="38"/>
      <c r="C338" s="38"/>
      <c r="D338" s="38"/>
      <c r="E338" s="38"/>
      <c r="F338" s="38"/>
      <c r="G338" s="38"/>
      <c r="H338" s="38"/>
      <c r="I338" s="50"/>
      <c r="J338" s="42"/>
      <c r="K338" s="8"/>
      <c r="L338" s="50"/>
      <c r="M338" s="50"/>
    </row>
    <row r="339" spans="1:13" s="43" customFormat="1">
      <c r="A339" s="5"/>
      <c r="B339" s="38"/>
      <c r="C339" s="38"/>
      <c r="D339" s="38"/>
      <c r="E339" s="38"/>
      <c r="F339" s="38"/>
      <c r="G339" s="38"/>
      <c r="H339" s="38"/>
      <c r="I339" s="50"/>
      <c r="J339" s="42"/>
      <c r="K339" s="8"/>
      <c r="L339" s="50"/>
      <c r="M339" s="50"/>
    </row>
    <row r="340" spans="1:13" s="43" customFormat="1">
      <c r="A340" s="5"/>
      <c r="B340" s="38"/>
      <c r="C340" s="38"/>
      <c r="D340" s="38"/>
      <c r="E340" s="38"/>
      <c r="F340" s="38"/>
      <c r="G340" s="38"/>
      <c r="H340" s="38"/>
      <c r="I340" s="50"/>
      <c r="J340" s="42"/>
      <c r="K340" s="8"/>
      <c r="L340" s="50"/>
      <c r="M340" s="50"/>
    </row>
    <row r="341" spans="1:13" s="43" customFormat="1">
      <c r="A341" s="5"/>
      <c r="B341" s="38"/>
      <c r="C341" s="38"/>
      <c r="D341" s="38"/>
      <c r="E341" s="38"/>
      <c r="F341" s="38"/>
      <c r="G341" s="38"/>
      <c r="H341" s="38"/>
      <c r="I341" s="50"/>
      <c r="J341" s="42"/>
      <c r="K341" s="8"/>
      <c r="L341" s="50"/>
      <c r="M341" s="50"/>
    </row>
    <row r="342" spans="1:13" s="43" customFormat="1">
      <c r="A342" s="5"/>
      <c r="B342" s="38"/>
      <c r="C342" s="38"/>
      <c r="D342" s="38"/>
      <c r="E342" s="38"/>
      <c r="F342" s="38"/>
      <c r="G342" s="38"/>
      <c r="H342" s="38"/>
      <c r="I342" s="50"/>
      <c r="J342" s="42"/>
      <c r="K342" s="8"/>
      <c r="L342" s="50"/>
      <c r="M342" s="50"/>
    </row>
    <row r="343" spans="1:13" s="43" customFormat="1">
      <c r="A343" s="5"/>
      <c r="B343" s="38"/>
      <c r="C343" s="38"/>
      <c r="D343" s="38"/>
      <c r="E343" s="38"/>
      <c r="F343" s="38"/>
      <c r="G343" s="38"/>
      <c r="H343" s="38"/>
      <c r="I343" s="50"/>
      <c r="J343" s="42"/>
      <c r="K343" s="8"/>
      <c r="L343" s="50"/>
      <c r="M343" s="50"/>
    </row>
    <row r="344" spans="1:13" s="43" customFormat="1">
      <c r="A344" s="5"/>
      <c r="B344" s="38"/>
      <c r="C344" s="38"/>
      <c r="D344" s="38"/>
      <c r="E344" s="38"/>
      <c r="F344" s="38"/>
      <c r="G344" s="38"/>
      <c r="H344" s="38"/>
      <c r="I344" s="50"/>
      <c r="J344" s="42"/>
      <c r="K344" s="8"/>
      <c r="L344" s="50"/>
      <c r="M344" s="50"/>
    </row>
    <row r="345" spans="1:13" s="43" customFormat="1">
      <c r="A345" s="5"/>
      <c r="B345" s="38"/>
      <c r="C345" s="38"/>
      <c r="D345" s="38"/>
      <c r="E345" s="38"/>
      <c r="F345" s="38"/>
      <c r="G345" s="38"/>
      <c r="H345" s="38"/>
      <c r="I345" s="50"/>
      <c r="J345" s="42"/>
      <c r="K345" s="8"/>
      <c r="L345" s="50"/>
      <c r="M345" s="50"/>
    </row>
    <row r="346" spans="1:13" s="43" customFormat="1">
      <c r="A346" s="5"/>
      <c r="B346" s="38"/>
      <c r="C346" s="38"/>
      <c r="D346" s="38"/>
      <c r="E346" s="38"/>
      <c r="F346" s="38"/>
      <c r="G346" s="38"/>
      <c r="H346" s="38"/>
      <c r="I346" s="50"/>
      <c r="J346" s="42"/>
      <c r="K346" s="8"/>
      <c r="L346" s="50"/>
      <c r="M346" s="50"/>
    </row>
    <row r="347" spans="1:13" s="43" customFormat="1">
      <c r="A347" s="5"/>
      <c r="B347" s="38"/>
      <c r="C347" s="38"/>
      <c r="D347" s="38"/>
      <c r="E347" s="38"/>
      <c r="F347" s="38"/>
      <c r="G347" s="38"/>
      <c r="H347" s="38"/>
      <c r="I347" s="50"/>
      <c r="J347" s="42"/>
      <c r="K347" s="8"/>
      <c r="L347" s="50"/>
      <c r="M347" s="50"/>
    </row>
    <row r="348" spans="1:13" s="43" customFormat="1">
      <c r="A348" s="5"/>
      <c r="B348" s="38"/>
      <c r="C348" s="38"/>
      <c r="D348" s="38"/>
      <c r="E348" s="38"/>
      <c r="F348" s="38"/>
      <c r="G348" s="38"/>
      <c r="H348" s="38"/>
      <c r="I348" s="50"/>
      <c r="J348" s="42"/>
      <c r="K348" s="8"/>
      <c r="L348" s="50"/>
      <c r="M348" s="50"/>
    </row>
    <row r="349" spans="1:13" s="43" customFormat="1">
      <c r="A349" s="5"/>
      <c r="B349" s="38"/>
      <c r="C349" s="38"/>
      <c r="D349" s="38"/>
      <c r="E349" s="38"/>
      <c r="F349" s="38"/>
      <c r="G349" s="38"/>
      <c r="H349" s="38"/>
      <c r="I349" s="50"/>
      <c r="J349" s="42"/>
      <c r="K349" s="8"/>
      <c r="L349" s="50"/>
      <c r="M349" s="50"/>
    </row>
    <row r="350" spans="1:13" s="43" customFormat="1">
      <c r="A350" s="5"/>
      <c r="B350" s="38"/>
      <c r="C350" s="38"/>
      <c r="D350" s="38"/>
      <c r="E350" s="38"/>
      <c r="F350" s="38"/>
      <c r="G350" s="38"/>
      <c r="H350" s="38"/>
      <c r="I350" s="50"/>
      <c r="J350" s="42"/>
      <c r="K350" s="8"/>
      <c r="L350" s="50"/>
      <c r="M350" s="50"/>
    </row>
    <row r="351" spans="1:13" s="43" customFormat="1">
      <c r="A351" s="5"/>
      <c r="B351" s="38"/>
      <c r="C351" s="38"/>
      <c r="D351" s="38"/>
      <c r="E351" s="38"/>
      <c r="F351" s="38"/>
      <c r="G351" s="38"/>
      <c r="H351" s="38"/>
      <c r="I351" s="50"/>
      <c r="J351" s="42"/>
      <c r="K351" s="8"/>
      <c r="L351" s="50"/>
      <c r="M351" s="50"/>
    </row>
    <row r="352" spans="1:13" s="43" customFormat="1">
      <c r="A352" s="5"/>
      <c r="B352" s="38"/>
      <c r="C352" s="38"/>
      <c r="D352" s="38"/>
      <c r="E352" s="38"/>
      <c r="F352" s="38"/>
      <c r="G352" s="38"/>
      <c r="H352" s="38"/>
      <c r="I352" s="50"/>
      <c r="J352" s="42"/>
      <c r="K352" s="8"/>
      <c r="L352" s="50"/>
      <c r="M352" s="50"/>
    </row>
    <row r="353" spans="1:13" s="43" customFormat="1">
      <c r="A353" s="5"/>
      <c r="B353" s="38"/>
      <c r="C353" s="38"/>
      <c r="D353" s="38"/>
      <c r="E353" s="38"/>
      <c r="F353" s="38"/>
      <c r="G353" s="38"/>
      <c r="H353" s="38"/>
      <c r="I353" s="50"/>
      <c r="J353" s="42"/>
      <c r="K353" s="8"/>
      <c r="L353" s="50"/>
      <c r="M353" s="50"/>
    </row>
    <row r="354" spans="1:13" s="43" customFormat="1">
      <c r="A354" s="5"/>
      <c r="B354" s="38"/>
      <c r="C354" s="38"/>
      <c r="D354" s="38"/>
      <c r="E354" s="38"/>
      <c r="F354" s="38"/>
      <c r="G354" s="38"/>
      <c r="H354" s="38"/>
      <c r="I354" s="50"/>
      <c r="J354" s="42"/>
      <c r="K354" s="8"/>
      <c r="L354" s="50"/>
      <c r="M354" s="50"/>
    </row>
    <row r="355" spans="1:13" s="43" customFormat="1">
      <c r="A355" s="5"/>
      <c r="B355" s="38"/>
      <c r="C355" s="38"/>
      <c r="D355" s="38"/>
      <c r="E355" s="38"/>
      <c r="F355" s="38"/>
      <c r="G355" s="38"/>
      <c r="H355" s="38"/>
      <c r="I355" s="50"/>
      <c r="J355" s="42"/>
      <c r="K355" s="8"/>
      <c r="L355" s="50"/>
      <c r="M355" s="50"/>
    </row>
    <row r="356" spans="1:13" s="43" customFormat="1">
      <c r="A356" s="5"/>
      <c r="B356" s="38"/>
      <c r="C356" s="38"/>
      <c r="D356" s="38"/>
      <c r="E356" s="38"/>
      <c r="F356" s="38"/>
      <c r="G356" s="38"/>
      <c r="H356" s="38"/>
      <c r="I356" s="50"/>
      <c r="J356" s="42"/>
      <c r="K356" s="8"/>
      <c r="L356" s="50"/>
      <c r="M356" s="50"/>
    </row>
    <row r="357" spans="1:13" s="43" customFormat="1">
      <c r="A357" s="5"/>
      <c r="B357" s="38"/>
      <c r="C357" s="38"/>
      <c r="D357" s="38"/>
      <c r="E357" s="38"/>
      <c r="F357" s="38"/>
      <c r="G357" s="38"/>
      <c r="H357" s="38"/>
      <c r="I357" s="50"/>
      <c r="J357" s="42"/>
      <c r="K357" s="8"/>
      <c r="L357" s="50"/>
      <c r="M357" s="50"/>
    </row>
    <row r="358" spans="1:13" s="43" customFormat="1">
      <c r="A358" s="5"/>
      <c r="B358" s="38"/>
      <c r="C358" s="38"/>
      <c r="D358" s="38"/>
      <c r="E358" s="38"/>
      <c r="F358" s="38"/>
      <c r="G358" s="38"/>
      <c r="H358" s="38"/>
      <c r="I358" s="50"/>
      <c r="J358" s="42"/>
      <c r="K358" s="8"/>
      <c r="L358" s="50"/>
      <c r="M358" s="50"/>
    </row>
    <row r="359" spans="1:13" s="43" customFormat="1">
      <c r="A359" s="5"/>
      <c r="B359" s="38"/>
      <c r="C359" s="38"/>
      <c r="D359" s="38"/>
      <c r="E359" s="38"/>
      <c r="F359" s="38"/>
      <c r="G359" s="38"/>
      <c r="H359" s="38"/>
      <c r="I359" s="50"/>
      <c r="J359" s="42"/>
      <c r="K359" s="8"/>
      <c r="L359" s="50"/>
      <c r="M359" s="50"/>
    </row>
    <row r="360" spans="1:13" s="43" customFormat="1">
      <c r="A360" s="5"/>
      <c r="B360" s="38"/>
      <c r="C360" s="38"/>
      <c r="D360" s="38"/>
      <c r="E360" s="38"/>
      <c r="F360" s="38"/>
      <c r="G360" s="38"/>
      <c r="H360" s="38"/>
      <c r="I360" s="50"/>
      <c r="J360" s="42"/>
      <c r="K360" s="8"/>
      <c r="L360" s="50"/>
      <c r="M360" s="50"/>
    </row>
    <row r="361" spans="1:13" s="43" customFormat="1">
      <c r="A361" s="5"/>
      <c r="B361" s="38"/>
      <c r="C361" s="38"/>
      <c r="D361" s="38"/>
      <c r="E361" s="38"/>
      <c r="F361" s="38"/>
      <c r="G361" s="38"/>
      <c r="H361" s="38"/>
      <c r="I361" s="50"/>
      <c r="J361" s="42"/>
      <c r="K361" s="8"/>
      <c r="L361" s="50"/>
      <c r="M361" s="50"/>
    </row>
    <row r="362" spans="1:13" s="43" customFormat="1">
      <c r="A362" s="5"/>
      <c r="B362" s="38"/>
      <c r="C362" s="38"/>
      <c r="D362" s="38"/>
      <c r="E362" s="38"/>
      <c r="F362" s="38"/>
      <c r="G362" s="38"/>
      <c r="H362" s="38"/>
      <c r="I362" s="50"/>
      <c r="J362" s="42"/>
      <c r="K362" s="8"/>
      <c r="L362" s="50"/>
      <c r="M362" s="50"/>
    </row>
    <row r="363" spans="1:13" s="43" customFormat="1">
      <c r="A363" s="5"/>
      <c r="B363" s="38"/>
      <c r="C363" s="38"/>
      <c r="D363" s="38"/>
      <c r="E363" s="38"/>
      <c r="F363" s="38"/>
      <c r="G363" s="38"/>
      <c r="H363" s="38"/>
      <c r="I363" s="50"/>
      <c r="J363" s="42"/>
      <c r="K363" s="8"/>
      <c r="L363" s="50"/>
      <c r="M363" s="50"/>
    </row>
    <row r="364" spans="1:13" s="43" customFormat="1">
      <c r="A364" s="5"/>
      <c r="B364" s="38"/>
      <c r="C364" s="38"/>
      <c r="D364" s="38"/>
      <c r="E364" s="38"/>
      <c r="F364" s="38"/>
      <c r="G364" s="38"/>
      <c r="H364" s="38"/>
      <c r="I364" s="50"/>
      <c r="J364" s="42"/>
      <c r="K364" s="8"/>
      <c r="L364" s="50"/>
      <c r="M364" s="50"/>
    </row>
    <row r="365" spans="1:13" s="43" customFormat="1">
      <c r="A365" s="5"/>
      <c r="B365" s="38"/>
      <c r="C365" s="38"/>
      <c r="D365" s="38"/>
      <c r="E365" s="38"/>
      <c r="F365" s="38"/>
      <c r="G365" s="38"/>
      <c r="H365" s="38"/>
      <c r="I365" s="50"/>
      <c r="J365" s="42"/>
      <c r="K365" s="8"/>
      <c r="L365" s="50"/>
      <c r="M365" s="50"/>
    </row>
    <row r="366" spans="1:13" s="43" customFormat="1">
      <c r="A366" s="5"/>
      <c r="B366" s="38"/>
      <c r="C366" s="38"/>
      <c r="D366" s="38"/>
      <c r="E366" s="38"/>
      <c r="F366" s="38"/>
      <c r="G366" s="38"/>
      <c r="H366" s="38"/>
      <c r="I366" s="50"/>
      <c r="J366" s="42"/>
      <c r="K366" s="8"/>
      <c r="L366" s="50"/>
      <c r="M366" s="50"/>
    </row>
    <row r="367" spans="1:13" s="43" customFormat="1">
      <c r="A367" s="5"/>
      <c r="B367" s="38"/>
      <c r="C367" s="38"/>
      <c r="D367" s="38"/>
      <c r="E367" s="38"/>
      <c r="F367" s="38"/>
      <c r="G367" s="38"/>
      <c r="H367" s="38"/>
      <c r="I367" s="50"/>
      <c r="J367" s="42"/>
      <c r="K367" s="8"/>
      <c r="L367" s="50"/>
      <c r="M367" s="50"/>
    </row>
    <row r="368" spans="1:13" s="43" customFormat="1">
      <c r="A368" s="5"/>
      <c r="B368" s="38"/>
      <c r="C368" s="38"/>
      <c r="D368" s="38"/>
      <c r="E368" s="38"/>
      <c r="F368" s="38"/>
      <c r="G368" s="38"/>
      <c r="H368" s="38"/>
      <c r="I368" s="50"/>
      <c r="J368" s="42"/>
      <c r="K368" s="8"/>
      <c r="L368" s="50"/>
      <c r="M368" s="50"/>
    </row>
    <row r="369" spans="1:13" s="43" customFormat="1">
      <c r="A369" s="5"/>
      <c r="B369" s="38"/>
      <c r="C369" s="38"/>
      <c r="D369" s="38"/>
      <c r="E369" s="38"/>
      <c r="F369" s="38"/>
      <c r="G369" s="38"/>
      <c r="H369" s="38"/>
      <c r="I369" s="50"/>
      <c r="J369" s="42"/>
      <c r="K369" s="8"/>
      <c r="L369" s="50"/>
      <c r="M369" s="50"/>
    </row>
    <row r="370" spans="1:13" s="43" customFormat="1">
      <c r="A370" s="5"/>
      <c r="B370" s="38"/>
      <c r="C370" s="38"/>
      <c r="D370" s="38"/>
      <c r="E370" s="38"/>
      <c r="F370" s="38"/>
      <c r="G370" s="38"/>
      <c r="H370" s="38"/>
      <c r="I370" s="50"/>
      <c r="J370" s="42"/>
      <c r="K370" s="8"/>
      <c r="L370" s="50"/>
      <c r="M370" s="50"/>
    </row>
    <row r="371" spans="1:13" s="43" customFormat="1">
      <c r="A371" s="5"/>
      <c r="B371" s="38"/>
      <c r="C371" s="38"/>
      <c r="D371" s="38"/>
      <c r="E371" s="38"/>
      <c r="F371" s="38"/>
      <c r="G371" s="38"/>
      <c r="H371" s="38"/>
      <c r="I371" s="50"/>
      <c r="J371" s="42"/>
      <c r="K371" s="8"/>
      <c r="L371" s="50"/>
      <c r="M371" s="50"/>
    </row>
    <row r="372" spans="1:13" s="43" customFormat="1">
      <c r="A372" s="5"/>
      <c r="B372" s="38"/>
      <c r="C372" s="38"/>
      <c r="D372" s="38"/>
      <c r="E372" s="38"/>
      <c r="F372" s="38"/>
      <c r="G372" s="38"/>
      <c r="H372" s="38"/>
      <c r="I372" s="50"/>
      <c r="J372" s="42"/>
      <c r="K372" s="8"/>
      <c r="L372" s="50"/>
      <c r="M372" s="50"/>
    </row>
    <row r="373" spans="1:13" s="43" customFormat="1">
      <c r="A373" s="5"/>
      <c r="B373" s="38"/>
      <c r="C373" s="38"/>
      <c r="D373" s="38"/>
      <c r="E373" s="38"/>
      <c r="F373" s="38"/>
      <c r="G373" s="38"/>
      <c r="H373" s="38"/>
      <c r="I373" s="50"/>
      <c r="J373" s="42"/>
      <c r="K373" s="8"/>
      <c r="L373" s="50"/>
      <c r="M373" s="50"/>
    </row>
    <row r="374" spans="1:13" s="43" customFormat="1">
      <c r="A374" s="5"/>
      <c r="B374" s="38"/>
      <c r="C374" s="38"/>
      <c r="D374" s="38"/>
      <c r="E374" s="38"/>
      <c r="F374" s="38"/>
      <c r="G374" s="38"/>
      <c r="H374" s="38"/>
      <c r="I374" s="50"/>
      <c r="J374" s="42"/>
      <c r="K374" s="8"/>
      <c r="L374" s="50"/>
      <c r="M374" s="50"/>
    </row>
    <row r="375" spans="1:13" s="43" customFormat="1">
      <c r="A375" s="5"/>
      <c r="B375" s="38"/>
      <c r="C375" s="38"/>
      <c r="D375" s="38"/>
      <c r="E375" s="38"/>
      <c r="F375" s="38"/>
      <c r="G375" s="38"/>
      <c r="H375" s="38"/>
      <c r="I375" s="50"/>
      <c r="J375" s="42"/>
      <c r="K375" s="8"/>
      <c r="L375" s="50"/>
      <c r="M375" s="50"/>
    </row>
    <row r="376" spans="1:13" s="43" customFormat="1">
      <c r="A376" s="5"/>
      <c r="B376" s="38"/>
      <c r="C376" s="38"/>
      <c r="D376" s="38"/>
      <c r="E376" s="38"/>
      <c r="F376" s="38"/>
      <c r="G376" s="38"/>
      <c r="H376" s="38"/>
      <c r="I376" s="50"/>
      <c r="J376" s="42"/>
      <c r="K376" s="8"/>
      <c r="L376" s="50"/>
      <c r="M376" s="50"/>
    </row>
    <row r="377" spans="1:13" s="43" customFormat="1">
      <c r="A377" s="5"/>
      <c r="B377" s="38"/>
      <c r="C377" s="38"/>
      <c r="D377" s="38"/>
      <c r="E377" s="38"/>
      <c r="F377" s="38"/>
      <c r="G377" s="38"/>
      <c r="H377" s="38"/>
      <c r="I377" s="50"/>
      <c r="J377" s="42"/>
      <c r="K377" s="8"/>
      <c r="L377" s="50"/>
      <c r="M377" s="50"/>
    </row>
    <row r="378" spans="1:13" s="43" customFormat="1">
      <c r="A378" s="5"/>
      <c r="B378" s="38"/>
      <c r="C378" s="38"/>
      <c r="D378" s="38"/>
      <c r="E378" s="38"/>
      <c r="F378" s="38"/>
      <c r="G378" s="38"/>
      <c r="H378" s="38"/>
      <c r="I378" s="50"/>
      <c r="J378" s="42"/>
      <c r="K378" s="8"/>
      <c r="L378" s="50"/>
      <c r="M378" s="50"/>
    </row>
    <row r="379" spans="1:13" s="43" customFormat="1">
      <c r="A379" s="5"/>
      <c r="B379" s="38"/>
      <c r="C379" s="38"/>
      <c r="D379" s="38"/>
      <c r="E379" s="38"/>
      <c r="F379" s="38"/>
      <c r="G379" s="38"/>
      <c r="H379" s="38"/>
      <c r="I379" s="50"/>
      <c r="J379" s="42"/>
      <c r="K379" s="8"/>
      <c r="L379" s="50"/>
      <c r="M379" s="50"/>
    </row>
    <row r="380" spans="1:13" s="43" customFormat="1">
      <c r="A380" s="5"/>
      <c r="B380" s="38"/>
      <c r="C380" s="38"/>
      <c r="D380" s="38"/>
      <c r="E380" s="38"/>
      <c r="F380" s="38"/>
      <c r="G380" s="38"/>
      <c r="H380" s="38"/>
      <c r="I380" s="50"/>
      <c r="J380" s="42"/>
      <c r="K380" s="8"/>
      <c r="L380" s="50"/>
      <c r="M380" s="50"/>
    </row>
    <row r="381" spans="1:13" s="43" customFormat="1">
      <c r="A381" s="5"/>
      <c r="B381" s="38"/>
      <c r="C381" s="38"/>
      <c r="D381" s="38"/>
      <c r="E381" s="38"/>
      <c r="F381" s="38"/>
      <c r="G381" s="38"/>
      <c r="H381" s="38"/>
      <c r="I381" s="50"/>
      <c r="J381" s="42"/>
      <c r="K381" s="8"/>
      <c r="L381" s="50"/>
      <c r="M381" s="50"/>
    </row>
    <row r="382" spans="1:13" s="43" customFormat="1">
      <c r="A382" s="5"/>
      <c r="B382" s="38"/>
      <c r="C382" s="38"/>
      <c r="D382" s="38"/>
      <c r="E382" s="38"/>
      <c r="F382" s="38"/>
      <c r="G382" s="38"/>
      <c r="H382" s="38"/>
      <c r="I382" s="50"/>
      <c r="J382" s="42"/>
      <c r="K382" s="8"/>
      <c r="L382" s="50"/>
      <c r="M382" s="50"/>
    </row>
    <row r="383" spans="1:13" s="43" customFormat="1">
      <c r="A383" s="5"/>
      <c r="B383" s="38"/>
      <c r="C383" s="38"/>
      <c r="D383" s="38"/>
      <c r="E383" s="38"/>
      <c r="F383" s="38"/>
      <c r="G383" s="38"/>
      <c r="H383" s="38"/>
      <c r="I383" s="50"/>
      <c r="J383" s="42"/>
      <c r="K383" s="8"/>
      <c r="L383" s="50"/>
      <c r="M383" s="50"/>
    </row>
    <row r="384" spans="1:13" s="43" customFormat="1">
      <c r="A384" s="5"/>
      <c r="B384" s="38"/>
      <c r="C384" s="38"/>
      <c r="D384" s="38"/>
      <c r="E384" s="38"/>
      <c r="F384" s="38"/>
      <c r="G384" s="38"/>
      <c r="H384" s="38"/>
      <c r="I384" s="50"/>
      <c r="J384" s="42"/>
      <c r="K384" s="8"/>
      <c r="L384" s="50"/>
      <c r="M384" s="50"/>
    </row>
    <row r="385" spans="1:13" s="43" customFormat="1">
      <c r="A385" s="5"/>
      <c r="B385" s="38"/>
      <c r="C385" s="38"/>
      <c r="D385" s="38"/>
      <c r="E385" s="38"/>
      <c r="F385" s="38"/>
      <c r="G385" s="38"/>
      <c r="H385" s="38"/>
      <c r="I385" s="50"/>
      <c r="J385" s="42"/>
      <c r="K385" s="8"/>
      <c r="L385" s="50"/>
      <c r="M385" s="50"/>
    </row>
    <row r="386" spans="1:13" s="43" customFormat="1">
      <c r="A386" s="5"/>
      <c r="B386" s="38"/>
      <c r="C386" s="38"/>
      <c r="D386" s="38"/>
      <c r="E386" s="38"/>
      <c r="F386" s="38"/>
      <c r="G386" s="38"/>
      <c r="H386" s="38"/>
      <c r="I386" s="50"/>
      <c r="J386" s="42"/>
      <c r="K386" s="8"/>
      <c r="L386" s="50"/>
      <c r="M386" s="50"/>
    </row>
    <row r="387" spans="1:13" s="43" customFormat="1">
      <c r="A387" s="5"/>
      <c r="B387" s="38"/>
      <c r="C387" s="38"/>
      <c r="D387" s="38"/>
      <c r="E387" s="38"/>
      <c r="F387" s="38"/>
      <c r="G387" s="38"/>
      <c r="H387" s="38"/>
      <c r="I387" s="50"/>
      <c r="J387" s="42"/>
      <c r="K387" s="8"/>
      <c r="L387" s="50"/>
      <c r="M387" s="50"/>
    </row>
    <row r="388" spans="1:13" s="43" customFormat="1">
      <c r="A388" s="5"/>
      <c r="B388" s="38"/>
      <c r="C388" s="38"/>
      <c r="D388" s="38"/>
      <c r="E388" s="38"/>
      <c r="F388" s="38"/>
      <c r="G388" s="38"/>
      <c r="H388" s="38"/>
      <c r="I388" s="50"/>
      <c r="J388" s="42"/>
      <c r="K388" s="8"/>
      <c r="L388" s="50"/>
      <c r="M388" s="50"/>
    </row>
    <row r="389" spans="1:13" s="43" customFormat="1">
      <c r="A389" s="5"/>
      <c r="B389" s="38"/>
      <c r="C389" s="38"/>
      <c r="D389" s="38"/>
      <c r="E389" s="38"/>
      <c r="F389" s="38"/>
      <c r="G389" s="38"/>
      <c r="H389" s="38"/>
      <c r="I389" s="50"/>
      <c r="J389" s="42"/>
      <c r="K389" s="8"/>
      <c r="L389" s="50"/>
      <c r="M389" s="50"/>
    </row>
    <row r="390" spans="1:13" s="43" customFormat="1">
      <c r="A390" s="5"/>
      <c r="B390" s="38"/>
      <c r="C390" s="38"/>
      <c r="D390" s="38"/>
      <c r="E390" s="38"/>
      <c r="F390" s="38"/>
      <c r="G390" s="38"/>
      <c r="H390" s="38"/>
      <c r="I390" s="50"/>
      <c r="J390" s="42"/>
      <c r="K390" s="8"/>
      <c r="L390" s="50"/>
      <c r="M390" s="50"/>
    </row>
    <row r="391" spans="1:13" s="43" customFormat="1">
      <c r="A391" s="5"/>
      <c r="B391" s="38"/>
      <c r="C391" s="38"/>
      <c r="D391" s="38"/>
      <c r="E391" s="38"/>
      <c r="F391" s="38"/>
      <c r="G391" s="38"/>
      <c r="H391" s="38"/>
      <c r="I391" s="50"/>
      <c r="J391" s="42"/>
      <c r="K391" s="8"/>
      <c r="L391" s="50"/>
      <c r="M391" s="50"/>
    </row>
    <row r="392" spans="1:13" s="43" customFormat="1">
      <c r="A392" s="5"/>
      <c r="B392" s="38"/>
      <c r="C392" s="38"/>
      <c r="D392" s="38"/>
      <c r="E392" s="38"/>
      <c r="F392" s="38"/>
      <c r="G392" s="38"/>
      <c r="H392" s="38"/>
      <c r="I392" s="50"/>
      <c r="J392" s="42"/>
      <c r="K392" s="8"/>
      <c r="L392" s="50"/>
      <c r="M392" s="50"/>
    </row>
    <row r="393" spans="1:13" s="43" customFormat="1">
      <c r="A393" s="5"/>
      <c r="B393" s="38"/>
      <c r="C393" s="38"/>
      <c r="D393" s="38"/>
      <c r="E393" s="38"/>
      <c r="F393" s="38"/>
      <c r="G393" s="38"/>
      <c r="H393" s="38"/>
      <c r="I393" s="50"/>
      <c r="J393" s="42"/>
      <c r="K393" s="8"/>
      <c r="L393" s="50"/>
      <c r="M393" s="50"/>
    </row>
    <row r="394" spans="1:13" s="43" customFormat="1">
      <c r="A394" s="5"/>
      <c r="B394" s="38"/>
      <c r="C394" s="38"/>
      <c r="D394" s="38"/>
      <c r="E394" s="38"/>
      <c r="F394" s="38"/>
      <c r="G394" s="38"/>
      <c r="H394" s="38"/>
      <c r="I394" s="50"/>
      <c r="J394" s="42"/>
      <c r="K394" s="8"/>
      <c r="L394" s="50"/>
      <c r="M394" s="50"/>
    </row>
    <row r="395" spans="1:13" s="43" customFormat="1">
      <c r="A395" s="5"/>
      <c r="B395" s="38"/>
      <c r="C395" s="38"/>
      <c r="D395" s="38"/>
      <c r="E395" s="38"/>
      <c r="F395" s="38"/>
      <c r="G395" s="38"/>
      <c r="H395" s="38"/>
      <c r="I395" s="50"/>
      <c r="J395" s="42"/>
      <c r="K395" s="8"/>
      <c r="L395" s="50"/>
      <c r="M395" s="50"/>
    </row>
    <row r="396" spans="1:13" s="43" customFormat="1">
      <c r="A396" s="5"/>
      <c r="B396" s="38"/>
      <c r="C396" s="38"/>
      <c r="D396" s="38"/>
      <c r="E396" s="38"/>
      <c r="F396" s="38"/>
      <c r="G396" s="38"/>
      <c r="H396" s="38"/>
      <c r="I396" s="50"/>
      <c r="J396" s="42"/>
      <c r="K396" s="8"/>
      <c r="L396" s="50"/>
      <c r="M396" s="50"/>
    </row>
    <row r="397" spans="1:13" s="43" customFormat="1">
      <c r="A397" s="5"/>
      <c r="B397" s="38"/>
      <c r="C397" s="38"/>
      <c r="D397" s="38"/>
      <c r="E397" s="38"/>
      <c r="F397" s="38"/>
      <c r="G397" s="38"/>
      <c r="H397" s="38"/>
      <c r="I397" s="50"/>
      <c r="J397" s="42"/>
      <c r="K397" s="8"/>
      <c r="L397" s="50"/>
      <c r="M397" s="50"/>
    </row>
    <row r="398" spans="1:13" s="43" customFormat="1">
      <c r="A398" s="5"/>
      <c r="B398" s="38"/>
      <c r="C398" s="38"/>
      <c r="D398" s="38"/>
      <c r="E398" s="38"/>
      <c r="F398" s="38"/>
      <c r="G398" s="38"/>
      <c r="H398" s="38"/>
      <c r="I398" s="50"/>
      <c r="J398" s="42"/>
      <c r="K398" s="8"/>
      <c r="L398" s="50"/>
      <c r="M398" s="50"/>
    </row>
    <row r="399" spans="1:13" s="43" customFormat="1">
      <c r="A399" s="5"/>
      <c r="B399" s="38"/>
      <c r="C399" s="38"/>
      <c r="D399" s="38"/>
      <c r="E399" s="38"/>
      <c r="F399" s="38"/>
      <c r="G399" s="38"/>
      <c r="H399" s="38"/>
      <c r="I399" s="50"/>
      <c r="J399" s="42"/>
      <c r="K399" s="8"/>
      <c r="L399" s="50"/>
      <c r="M399" s="50"/>
    </row>
    <row r="400" spans="1:13" s="43" customFormat="1">
      <c r="A400" s="5"/>
      <c r="B400" s="38"/>
      <c r="C400" s="38"/>
      <c r="D400" s="38"/>
      <c r="E400" s="38"/>
      <c r="F400" s="38"/>
      <c r="G400" s="38"/>
      <c r="H400" s="38"/>
      <c r="I400" s="50"/>
      <c r="J400" s="42"/>
      <c r="K400" s="8"/>
      <c r="L400" s="50"/>
      <c r="M400" s="50"/>
    </row>
    <row r="401" spans="1:13" s="43" customFormat="1">
      <c r="A401" s="5"/>
      <c r="B401" s="38"/>
      <c r="C401" s="38"/>
      <c r="D401" s="38"/>
      <c r="E401" s="38"/>
      <c r="F401" s="38"/>
      <c r="G401" s="38"/>
      <c r="H401" s="38"/>
      <c r="I401" s="50"/>
      <c r="J401" s="53"/>
      <c r="K401" s="8"/>
      <c r="L401" s="50"/>
      <c r="M401" s="50"/>
    </row>
    <row r="402" spans="1:13" s="43" customFormat="1">
      <c r="A402" s="5"/>
      <c r="B402" s="38"/>
      <c r="C402" s="38"/>
      <c r="D402" s="38"/>
      <c r="E402" s="38"/>
      <c r="F402" s="38"/>
      <c r="G402" s="38"/>
      <c r="H402" s="38"/>
      <c r="I402" s="50"/>
      <c r="J402" s="42"/>
      <c r="K402" s="8"/>
      <c r="L402" s="50"/>
      <c r="M402" s="50"/>
    </row>
    <row r="403" spans="1:13" s="43" customFormat="1">
      <c r="A403" s="5"/>
      <c r="B403" s="38"/>
      <c r="C403" s="38"/>
      <c r="D403" s="38"/>
      <c r="E403" s="38"/>
      <c r="F403" s="38"/>
      <c r="G403" s="38"/>
      <c r="H403" s="38"/>
      <c r="I403" s="50"/>
      <c r="J403" s="53"/>
      <c r="K403" s="8"/>
      <c r="L403" s="50"/>
      <c r="M403" s="50"/>
    </row>
    <row r="404" spans="1:13" s="43" customFormat="1">
      <c r="A404" s="5"/>
      <c r="B404" s="38"/>
      <c r="C404" s="38"/>
      <c r="D404" s="38"/>
      <c r="E404" s="38"/>
      <c r="F404" s="38"/>
      <c r="G404" s="38"/>
      <c r="H404" s="38"/>
      <c r="I404" s="50"/>
      <c r="J404" s="42"/>
      <c r="K404" s="8"/>
      <c r="L404" s="50"/>
      <c r="M404" s="50"/>
    </row>
    <row r="405" spans="1:13" s="43" customFormat="1">
      <c r="A405" s="5"/>
      <c r="B405" s="38"/>
      <c r="C405" s="38"/>
      <c r="D405" s="38"/>
      <c r="E405" s="38"/>
      <c r="F405" s="38"/>
      <c r="G405" s="38"/>
      <c r="H405" s="38"/>
      <c r="I405" s="50"/>
      <c r="J405" s="42"/>
      <c r="K405" s="42"/>
      <c r="L405" s="50"/>
      <c r="M405" s="50"/>
    </row>
    <row r="406" spans="1:13" s="43" customFormat="1">
      <c r="A406" s="5"/>
      <c r="B406" s="38"/>
      <c r="C406" s="38"/>
      <c r="D406" s="38"/>
      <c r="E406" s="38"/>
      <c r="F406" s="38"/>
      <c r="G406" s="38"/>
      <c r="H406" s="38"/>
      <c r="I406" s="50"/>
      <c r="J406" s="42"/>
      <c r="K406" s="8"/>
      <c r="L406" s="50"/>
      <c r="M406" s="50"/>
    </row>
    <row r="407" spans="1:13" s="43" customFormat="1">
      <c r="A407" s="5"/>
      <c r="B407" s="38"/>
      <c r="C407" s="38"/>
      <c r="D407" s="38"/>
      <c r="E407" s="38"/>
      <c r="F407" s="38"/>
      <c r="G407" s="38"/>
      <c r="H407" s="38"/>
      <c r="I407" s="50"/>
      <c r="J407" s="42"/>
      <c r="K407" s="8"/>
      <c r="L407" s="50"/>
      <c r="M407" s="50"/>
    </row>
    <row r="408" spans="1:13" s="43" customFormat="1">
      <c r="A408" s="5"/>
      <c r="B408" s="38"/>
      <c r="C408" s="38"/>
      <c r="D408" s="38"/>
      <c r="E408" s="38"/>
      <c r="F408" s="38"/>
      <c r="G408" s="38"/>
      <c r="H408" s="38"/>
      <c r="I408" s="50"/>
      <c r="J408" s="42"/>
      <c r="K408" s="8"/>
      <c r="L408" s="50"/>
      <c r="M408" s="50"/>
    </row>
    <row r="409" spans="1:13" s="43" customFormat="1">
      <c r="A409" s="5"/>
      <c r="B409" s="38"/>
      <c r="C409" s="38"/>
      <c r="D409" s="38"/>
      <c r="E409" s="38"/>
      <c r="F409" s="38"/>
      <c r="G409" s="38"/>
      <c r="H409" s="38"/>
      <c r="I409" s="50"/>
      <c r="J409" s="42"/>
      <c r="K409" s="8"/>
      <c r="L409" s="50"/>
      <c r="M409" s="50"/>
    </row>
    <row r="410" spans="1:13" s="43" customFormat="1">
      <c r="A410" s="5"/>
      <c r="B410" s="38"/>
      <c r="C410" s="38"/>
      <c r="D410" s="38"/>
      <c r="E410" s="38"/>
      <c r="F410" s="38"/>
      <c r="G410" s="38"/>
      <c r="H410" s="38"/>
      <c r="I410" s="50"/>
      <c r="J410" s="42"/>
      <c r="K410" s="8"/>
      <c r="L410" s="50"/>
      <c r="M410" s="50"/>
    </row>
    <row r="411" spans="1:13" s="43" customFormat="1">
      <c r="A411" s="5"/>
      <c r="B411" s="38"/>
      <c r="C411" s="38"/>
      <c r="D411" s="38"/>
      <c r="E411" s="38"/>
      <c r="F411" s="38"/>
      <c r="G411" s="38"/>
      <c r="H411" s="38"/>
      <c r="I411" s="50"/>
      <c r="J411" s="42"/>
      <c r="K411" s="8"/>
      <c r="L411" s="50"/>
      <c r="M411" s="50"/>
    </row>
    <row r="412" spans="1:13" s="43" customFormat="1">
      <c r="A412" s="5"/>
      <c r="B412" s="38"/>
      <c r="C412" s="38"/>
      <c r="D412" s="38"/>
      <c r="E412" s="38"/>
      <c r="F412" s="38"/>
      <c r="G412" s="38"/>
      <c r="H412" s="38"/>
      <c r="I412" s="50"/>
      <c r="J412" s="42"/>
      <c r="K412" s="8"/>
      <c r="L412" s="50"/>
      <c r="M412" s="50"/>
    </row>
    <row r="413" spans="1:13" s="43" customFormat="1">
      <c r="A413" s="5"/>
      <c r="B413" s="38"/>
      <c r="C413" s="38"/>
      <c r="D413" s="38"/>
      <c r="E413" s="38"/>
      <c r="F413" s="38"/>
      <c r="G413" s="38"/>
      <c r="H413" s="38"/>
      <c r="I413" s="50"/>
      <c r="J413" s="42"/>
      <c r="K413" s="8"/>
      <c r="L413" s="50"/>
      <c r="M413" s="50"/>
    </row>
    <row r="414" spans="1:13" s="43" customFormat="1">
      <c r="A414" s="5"/>
      <c r="B414" s="38"/>
      <c r="C414" s="38"/>
      <c r="D414" s="38"/>
      <c r="E414" s="38"/>
      <c r="F414" s="38"/>
      <c r="G414" s="38"/>
      <c r="H414" s="38"/>
      <c r="I414" s="50"/>
      <c r="J414" s="42"/>
      <c r="K414" s="8"/>
      <c r="L414" s="50"/>
      <c r="M414" s="50"/>
    </row>
    <row r="415" spans="1:13" s="43" customFormat="1">
      <c r="A415" s="5"/>
      <c r="B415" s="38"/>
      <c r="C415" s="38"/>
      <c r="D415" s="38"/>
      <c r="E415" s="38"/>
      <c r="F415" s="38"/>
      <c r="G415" s="38"/>
      <c r="H415" s="38"/>
      <c r="I415" s="50"/>
      <c r="J415" s="42"/>
      <c r="K415" s="8"/>
      <c r="L415" s="50"/>
      <c r="M415" s="50"/>
    </row>
    <row r="416" spans="1:13" s="43" customFormat="1">
      <c r="A416" s="5"/>
      <c r="B416" s="38"/>
      <c r="C416" s="38"/>
      <c r="D416" s="38"/>
      <c r="E416" s="38"/>
      <c r="F416" s="38"/>
      <c r="G416" s="38"/>
      <c r="H416" s="38"/>
      <c r="I416" s="50"/>
      <c r="J416" s="42"/>
      <c r="K416" s="8"/>
      <c r="L416" s="50"/>
      <c r="M416" s="50"/>
    </row>
    <row r="417" spans="1:15" s="43" customFormat="1">
      <c r="A417" s="5"/>
      <c r="B417" s="38"/>
      <c r="C417" s="38"/>
      <c r="D417" s="38"/>
      <c r="E417" s="38"/>
      <c r="F417" s="38"/>
      <c r="G417" s="38"/>
      <c r="H417" s="38"/>
      <c r="I417" s="50"/>
      <c r="J417" s="42"/>
      <c r="K417" s="8"/>
      <c r="L417" s="50"/>
      <c r="M417" s="50"/>
    </row>
    <row r="418" spans="1:15" s="43" customFormat="1">
      <c r="A418" s="5"/>
      <c r="B418" s="38"/>
      <c r="C418" s="38"/>
      <c r="D418" s="38"/>
      <c r="E418" s="38"/>
      <c r="F418" s="38"/>
      <c r="G418" s="38"/>
      <c r="H418" s="38"/>
      <c r="I418" s="50"/>
      <c r="J418" s="42"/>
      <c r="K418" s="8"/>
      <c r="L418" s="50"/>
      <c r="M418" s="50"/>
    </row>
    <row r="419" spans="1:15" s="43" customFormat="1">
      <c r="A419" s="5"/>
      <c r="B419" s="38"/>
      <c r="C419" s="38"/>
      <c r="D419" s="38"/>
      <c r="E419" s="38"/>
      <c r="F419" s="38"/>
      <c r="G419" s="38"/>
      <c r="H419" s="38"/>
      <c r="I419" s="50"/>
      <c r="J419" s="42"/>
      <c r="K419" s="8"/>
      <c r="L419" s="50"/>
      <c r="M419" s="50"/>
    </row>
    <row r="420" spans="1:15" s="43" customFormat="1">
      <c r="A420" s="5"/>
      <c r="B420" s="38"/>
      <c r="C420" s="38"/>
      <c r="D420" s="38"/>
      <c r="E420" s="38"/>
      <c r="F420" s="38"/>
      <c r="G420" s="38"/>
      <c r="H420" s="38"/>
      <c r="I420" s="50"/>
      <c r="J420" s="42"/>
      <c r="K420" s="8"/>
      <c r="L420" s="50"/>
      <c r="M420" s="50"/>
    </row>
    <row r="421" spans="1:15" s="43" customFormat="1">
      <c r="A421" s="5"/>
      <c r="B421" s="38"/>
      <c r="C421" s="38"/>
      <c r="D421" s="38"/>
      <c r="E421" s="38"/>
      <c r="F421" s="38"/>
      <c r="G421" s="38"/>
      <c r="H421" s="38"/>
      <c r="I421" s="50"/>
      <c r="J421" s="42"/>
      <c r="K421" s="8"/>
      <c r="L421" s="50"/>
      <c r="M421" s="50"/>
    </row>
    <row r="422" spans="1:15" s="43" customFormat="1">
      <c r="A422" s="5"/>
      <c r="B422" s="38"/>
      <c r="C422" s="38"/>
      <c r="D422" s="38"/>
      <c r="E422" s="38"/>
      <c r="F422" s="38"/>
      <c r="G422" s="38"/>
      <c r="H422" s="38"/>
      <c r="I422" s="50"/>
      <c r="J422" s="42"/>
      <c r="K422" s="8"/>
      <c r="L422" s="50"/>
      <c r="M422" s="50"/>
    </row>
    <row r="423" spans="1:15" s="43" customFormat="1">
      <c r="A423" s="5"/>
      <c r="B423" s="38"/>
      <c r="C423" s="38"/>
      <c r="D423" s="38"/>
      <c r="E423" s="38"/>
      <c r="F423" s="38"/>
      <c r="G423" s="38"/>
      <c r="H423" s="38"/>
      <c r="I423" s="50"/>
      <c r="J423" s="42"/>
      <c r="K423" s="8"/>
      <c r="L423" s="50"/>
      <c r="M423" s="50"/>
    </row>
    <row r="424" spans="1:15" s="43" customFormat="1">
      <c r="A424" s="5"/>
      <c r="B424" s="38"/>
      <c r="C424" s="38"/>
      <c r="D424" s="38"/>
      <c r="E424" s="38"/>
      <c r="F424" s="38"/>
      <c r="G424" s="38"/>
      <c r="H424" s="38"/>
      <c r="I424" s="50"/>
      <c r="J424" s="42"/>
      <c r="K424" s="8"/>
      <c r="L424" s="50"/>
      <c r="M424" s="50"/>
    </row>
    <row r="425" spans="1:15" s="43" customFormat="1">
      <c r="A425" s="5"/>
      <c r="B425" s="38"/>
      <c r="C425" s="38"/>
      <c r="D425" s="38"/>
      <c r="E425" s="38"/>
      <c r="F425" s="38"/>
      <c r="G425" s="38"/>
      <c r="H425" s="38"/>
      <c r="I425" s="50"/>
      <c r="J425" s="42"/>
      <c r="K425" s="8"/>
      <c r="L425" s="50"/>
      <c r="M425" s="50"/>
      <c r="O425" s="62"/>
    </row>
    <row r="426" spans="1:15" s="43" customFormat="1">
      <c r="A426" s="5"/>
      <c r="B426" s="38"/>
      <c r="C426" s="38"/>
      <c r="D426" s="38"/>
      <c r="E426" s="38"/>
      <c r="F426" s="38"/>
      <c r="G426" s="38"/>
      <c r="H426" s="38"/>
      <c r="I426" s="50"/>
      <c r="J426" s="42"/>
      <c r="K426" s="8"/>
      <c r="L426" s="50"/>
      <c r="M426" s="50"/>
    </row>
    <row r="427" spans="1:15" s="43" customFormat="1">
      <c r="A427" s="5"/>
      <c r="B427" s="38"/>
      <c r="C427" s="38"/>
      <c r="D427" s="38"/>
      <c r="E427" s="38"/>
      <c r="F427" s="38"/>
      <c r="G427" s="38"/>
      <c r="H427" s="38"/>
      <c r="I427" s="50"/>
      <c r="J427" s="42"/>
      <c r="K427" s="8"/>
      <c r="L427" s="50"/>
      <c r="M427" s="50"/>
    </row>
    <row r="428" spans="1:15" s="43" customFormat="1">
      <c r="A428" s="5"/>
      <c r="B428" s="38"/>
      <c r="C428" s="38"/>
      <c r="D428" s="38"/>
      <c r="E428" s="38"/>
      <c r="F428" s="38"/>
      <c r="G428" s="38"/>
      <c r="H428" s="38"/>
      <c r="I428" s="50"/>
      <c r="J428" s="42"/>
      <c r="K428" s="8"/>
      <c r="L428" s="50"/>
      <c r="M428" s="50"/>
    </row>
    <row r="429" spans="1:15" s="43" customFormat="1">
      <c r="A429" s="5"/>
      <c r="B429" s="38"/>
      <c r="C429" s="38"/>
      <c r="D429" s="38"/>
      <c r="E429" s="38"/>
      <c r="F429" s="38"/>
      <c r="G429" s="38"/>
      <c r="H429" s="38"/>
      <c r="I429" s="50"/>
      <c r="J429" s="42"/>
      <c r="K429" s="8"/>
      <c r="L429" s="50"/>
      <c r="M429" s="50"/>
    </row>
    <row r="430" spans="1:15" s="43" customFormat="1">
      <c r="A430" s="5"/>
      <c r="B430" s="38"/>
      <c r="C430" s="38"/>
      <c r="D430" s="38"/>
      <c r="E430" s="38"/>
      <c r="F430" s="38"/>
      <c r="G430" s="38"/>
      <c r="H430" s="38"/>
      <c r="I430" s="50"/>
      <c r="J430" s="42"/>
      <c r="K430" s="8"/>
      <c r="L430" s="50"/>
      <c r="M430" s="50"/>
    </row>
    <row r="431" spans="1:15" s="43" customFormat="1">
      <c r="A431" s="5"/>
      <c r="B431" s="38"/>
      <c r="C431" s="38"/>
      <c r="D431" s="38"/>
      <c r="E431" s="38"/>
      <c r="F431" s="38"/>
      <c r="G431" s="38"/>
      <c r="H431" s="38"/>
      <c r="I431" s="50"/>
      <c r="J431" s="42"/>
      <c r="K431" s="8"/>
      <c r="L431" s="50"/>
      <c r="M431" s="50"/>
    </row>
    <row r="432" spans="1:15" s="43" customFormat="1">
      <c r="A432" s="5"/>
      <c r="B432" s="38"/>
      <c r="C432" s="38"/>
      <c r="D432" s="38"/>
      <c r="E432" s="38"/>
      <c r="F432" s="38"/>
      <c r="G432" s="38"/>
      <c r="H432" s="38"/>
      <c r="I432" s="50"/>
      <c r="J432" s="42"/>
      <c r="K432" s="8"/>
      <c r="L432" s="50"/>
      <c r="M432" s="50"/>
    </row>
    <row r="433" spans="1:13" s="43" customFormat="1">
      <c r="A433" s="5"/>
      <c r="B433" s="38"/>
      <c r="C433" s="38"/>
      <c r="D433" s="38"/>
      <c r="E433" s="38"/>
      <c r="F433" s="38"/>
      <c r="G433" s="38"/>
      <c r="H433" s="38"/>
      <c r="I433" s="50"/>
      <c r="J433" s="42"/>
      <c r="K433" s="8"/>
      <c r="L433" s="50"/>
      <c r="M433" s="50"/>
    </row>
    <row r="434" spans="1:13" s="43" customFormat="1">
      <c r="A434" s="5"/>
      <c r="B434" s="38"/>
      <c r="C434" s="38"/>
      <c r="D434" s="38"/>
      <c r="E434" s="38"/>
      <c r="F434" s="38"/>
      <c r="G434" s="38"/>
      <c r="H434" s="38"/>
      <c r="I434" s="50"/>
      <c r="J434" s="42"/>
      <c r="K434" s="8"/>
      <c r="L434" s="50"/>
      <c r="M434" s="50"/>
    </row>
    <row r="435" spans="1:13" s="43" customFormat="1">
      <c r="A435" s="5"/>
      <c r="B435" s="38"/>
      <c r="C435" s="38"/>
      <c r="D435" s="38"/>
      <c r="E435" s="38"/>
      <c r="F435" s="38"/>
      <c r="G435" s="38"/>
      <c r="H435" s="38"/>
      <c r="I435" s="50"/>
      <c r="J435" s="42"/>
      <c r="K435" s="8"/>
      <c r="L435" s="50"/>
      <c r="M435" s="50"/>
    </row>
    <row r="436" spans="1:13" s="43" customFormat="1">
      <c r="A436" s="5"/>
      <c r="B436" s="38"/>
      <c r="C436" s="38"/>
      <c r="D436" s="38"/>
      <c r="E436" s="38"/>
      <c r="F436" s="38"/>
      <c r="G436" s="38"/>
      <c r="H436" s="38"/>
      <c r="I436" s="50"/>
      <c r="J436" s="42"/>
      <c r="K436" s="8"/>
      <c r="L436" s="50"/>
      <c r="M436" s="50"/>
    </row>
    <row r="437" spans="1:13" s="43" customFormat="1">
      <c r="A437" s="5"/>
      <c r="B437" s="38"/>
      <c r="C437" s="38"/>
      <c r="D437" s="38"/>
      <c r="E437" s="38"/>
      <c r="F437" s="38"/>
      <c r="G437" s="38"/>
      <c r="H437" s="38"/>
      <c r="I437" s="50"/>
      <c r="J437" s="8"/>
      <c r="K437" s="8"/>
      <c r="L437" s="50"/>
      <c r="M437" s="50"/>
    </row>
    <row r="438" spans="1:13" s="43" customFormat="1">
      <c r="A438" s="5"/>
      <c r="B438" s="38"/>
      <c r="C438" s="38"/>
      <c r="D438" s="38"/>
      <c r="E438" s="38"/>
      <c r="F438" s="38"/>
      <c r="G438" s="38"/>
      <c r="H438" s="38"/>
      <c r="I438" s="50"/>
      <c r="J438" s="42"/>
      <c r="K438" s="8"/>
      <c r="L438" s="50"/>
      <c r="M438" s="50"/>
    </row>
    <row r="439" spans="1:13" s="43" customFormat="1">
      <c r="A439" s="5"/>
      <c r="B439" s="38"/>
      <c r="C439" s="38"/>
      <c r="D439" s="38"/>
      <c r="E439" s="38"/>
      <c r="F439" s="38"/>
      <c r="G439" s="38"/>
      <c r="H439" s="38"/>
      <c r="I439" s="50"/>
      <c r="J439" s="42"/>
      <c r="K439" s="8"/>
      <c r="L439" s="50"/>
      <c r="M439" s="50"/>
    </row>
    <row r="440" spans="1:13" s="43" customFormat="1">
      <c r="A440" s="5"/>
      <c r="B440" s="38"/>
      <c r="C440" s="38"/>
      <c r="D440" s="38"/>
      <c r="E440" s="38"/>
      <c r="F440" s="38"/>
      <c r="G440" s="38"/>
      <c r="H440" s="38"/>
      <c r="I440" s="50"/>
      <c r="J440" s="42"/>
      <c r="K440" s="8"/>
      <c r="L440" s="50"/>
      <c r="M440" s="50"/>
    </row>
    <row r="441" spans="1:13" s="43" customFormat="1">
      <c r="A441" s="5"/>
      <c r="B441" s="38"/>
      <c r="C441" s="38"/>
      <c r="D441" s="38"/>
      <c r="E441" s="38"/>
      <c r="F441" s="38"/>
      <c r="G441" s="38"/>
      <c r="H441" s="38"/>
      <c r="I441" s="50"/>
      <c r="J441" s="42"/>
      <c r="K441" s="8"/>
      <c r="L441" s="50"/>
      <c r="M441" s="50"/>
    </row>
    <row r="442" spans="1:13" s="43" customFormat="1">
      <c r="A442" s="5"/>
      <c r="B442" s="38"/>
      <c r="C442" s="38"/>
      <c r="D442" s="38"/>
      <c r="E442" s="38"/>
      <c r="F442" s="38"/>
      <c r="G442" s="38"/>
      <c r="H442" s="38"/>
      <c r="I442" s="50"/>
      <c r="J442" s="42"/>
      <c r="K442" s="8"/>
      <c r="L442" s="50"/>
      <c r="M442" s="50"/>
    </row>
    <row r="443" spans="1:13" s="43" customFormat="1">
      <c r="A443" s="5"/>
      <c r="B443" s="38"/>
      <c r="C443" s="38"/>
      <c r="D443" s="38"/>
      <c r="E443" s="38"/>
      <c r="F443" s="38"/>
      <c r="G443" s="38"/>
      <c r="H443" s="38"/>
      <c r="I443" s="50"/>
      <c r="J443" s="42"/>
      <c r="K443" s="8"/>
      <c r="L443" s="50"/>
      <c r="M443" s="50"/>
    </row>
    <row r="444" spans="1:13" s="43" customFormat="1">
      <c r="A444" s="5"/>
      <c r="B444" s="38"/>
      <c r="C444" s="38"/>
      <c r="D444" s="38"/>
      <c r="E444" s="38"/>
      <c r="F444" s="38"/>
      <c r="G444" s="38"/>
      <c r="H444" s="38"/>
      <c r="I444" s="50"/>
      <c r="J444" s="42"/>
      <c r="K444" s="8"/>
      <c r="L444" s="50"/>
      <c r="M444" s="50"/>
    </row>
    <row r="445" spans="1:13" s="43" customFormat="1">
      <c r="A445" s="5"/>
      <c r="B445" s="38"/>
      <c r="C445" s="38"/>
      <c r="D445" s="38"/>
      <c r="E445" s="38"/>
      <c r="F445" s="38"/>
      <c r="G445" s="38"/>
      <c r="H445" s="38"/>
      <c r="I445" s="50"/>
      <c r="J445" s="42"/>
      <c r="K445" s="8"/>
      <c r="L445" s="50"/>
      <c r="M445" s="50"/>
    </row>
    <row r="446" spans="1:13" s="43" customFormat="1">
      <c r="A446" s="5"/>
      <c r="B446" s="38"/>
      <c r="C446" s="38"/>
      <c r="D446" s="38"/>
      <c r="E446" s="38"/>
      <c r="F446" s="38"/>
      <c r="G446" s="38"/>
      <c r="H446" s="38"/>
      <c r="I446" s="50"/>
      <c r="J446" s="42"/>
      <c r="K446" s="8"/>
      <c r="L446" s="50"/>
      <c r="M446" s="50"/>
    </row>
    <row r="447" spans="1:13" s="43" customFormat="1">
      <c r="A447" s="5"/>
      <c r="B447" s="38"/>
      <c r="C447" s="38"/>
      <c r="D447" s="38"/>
      <c r="E447" s="38"/>
      <c r="F447" s="38"/>
      <c r="G447" s="38"/>
      <c r="H447" s="38"/>
      <c r="I447" s="50"/>
      <c r="J447" s="42"/>
      <c r="K447" s="8"/>
      <c r="L447" s="50"/>
      <c r="M447" s="50"/>
    </row>
    <row r="448" spans="1:13" s="43" customFormat="1">
      <c r="A448" s="5"/>
      <c r="B448" s="38"/>
      <c r="C448" s="38"/>
      <c r="D448" s="38"/>
      <c r="E448" s="38"/>
      <c r="F448" s="38"/>
      <c r="G448" s="38"/>
      <c r="H448" s="38"/>
      <c r="I448" s="50"/>
      <c r="J448" s="42"/>
      <c r="K448" s="8"/>
      <c r="L448" s="50"/>
      <c r="M448" s="50"/>
    </row>
    <row r="449" spans="1:13" s="43" customFormat="1">
      <c r="A449" s="5"/>
      <c r="B449" s="38"/>
      <c r="C449" s="38"/>
      <c r="D449" s="38"/>
      <c r="E449" s="38"/>
      <c r="F449" s="38"/>
      <c r="G449" s="38"/>
      <c r="H449" s="38"/>
      <c r="I449" s="50"/>
      <c r="J449" s="42"/>
      <c r="K449" s="8"/>
      <c r="L449" s="50"/>
      <c r="M449" s="50"/>
    </row>
    <row r="450" spans="1:13" s="43" customFormat="1">
      <c r="A450" s="5"/>
      <c r="B450" s="38"/>
      <c r="C450" s="38"/>
      <c r="D450" s="38"/>
      <c r="E450" s="38"/>
      <c r="F450" s="38"/>
      <c r="G450" s="38"/>
      <c r="H450" s="38"/>
      <c r="I450" s="50"/>
      <c r="J450" s="42"/>
      <c r="K450" s="8"/>
      <c r="L450" s="50"/>
      <c r="M450" s="50"/>
    </row>
    <row r="451" spans="1:13" s="43" customFormat="1">
      <c r="A451" s="5"/>
      <c r="B451" s="38"/>
      <c r="C451" s="38"/>
      <c r="D451" s="38"/>
      <c r="E451" s="38"/>
      <c r="F451" s="38"/>
      <c r="G451" s="38"/>
      <c r="H451" s="38"/>
      <c r="I451" s="50"/>
      <c r="J451" s="42"/>
      <c r="K451" s="8"/>
      <c r="L451" s="50"/>
      <c r="M451" s="50"/>
    </row>
    <row r="452" spans="1:13" s="43" customFormat="1">
      <c r="A452" s="5"/>
      <c r="B452" s="38"/>
      <c r="C452" s="38"/>
      <c r="D452" s="38"/>
      <c r="E452" s="38"/>
      <c r="F452" s="38"/>
      <c r="G452" s="38"/>
      <c r="H452" s="38"/>
      <c r="I452" s="50"/>
      <c r="J452" s="42"/>
      <c r="K452" s="8"/>
      <c r="L452" s="50"/>
      <c r="M452" s="50"/>
    </row>
    <row r="453" spans="1:13" s="43" customFormat="1">
      <c r="A453" s="5"/>
      <c r="B453" s="38"/>
      <c r="C453" s="38"/>
      <c r="D453" s="38"/>
      <c r="E453" s="38"/>
      <c r="F453" s="38"/>
      <c r="G453" s="38"/>
      <c r="H453" s="38"/>
      <c r="I453" s="50"/>
      <c r="J453" s="42"/>
      <c r="K453" s="8"/>
      <c r="L453" s="50"/>
      <c r="M453" s="50"/>
    </row>
    <row r="454" spans="1:13" s="43" customFormat="1">
      <c r="A454" s="5"/>
      <c r="B454" s="38"/>
      <c r="C454" s="38"/>
      <c r="D454" s="38"/>
      <c r="E454" s="38"/>
      <c r="F454" s="38"/>
      <c r="G454" s="38"/>
      <c r="H454" s="38"/>
      <c r="I454" s="50"/>
      <c r="J454" s="42"/>
      <c r="K454" s="8"/>
      <c r="L454" s="50"/>
      <c r="M454" s="50"/>
    </row>
    <row r="455" spans="1:13" s="43" customFormat="1">
      <c r="A455" s="5"/>
      <c r="B455" s="38"/>
      <c r="C455" s="38"/>
      <c r="D455" s="38"/>
      <c r="E455" s="38"/>
      <c r="F455" s="38"/>
      <c r="G455" s="38"/>
      <c r="H455" s="38"/>
      <c r="I455" s="50"/>
      <c r="J455" s="42"/>
      <c r="K455" s="8"/>
      <c r="L455" s="50"/>
      <c r="M455" s="50"/>
    </row>
    <row r="456" spans="1:13" s="43" customFormat="1">
      <c r="A456" s="5"/>
      <c r="B456" s="38"/>
      <c r="C456" s="38"/>
      <c r="D456" s="38"/>
      <c r="E456" s="38"/>
      <c r="F456" s="38"/>
      <c r="G456" s="38"/>
      <c r="H456" s="38"/>
      <c r="I456" s="50"/>
      <c r="J456" s="42"/>
      <c r="K456" s="8"/>
      <c r="L456" s="50"/>
      <c r="M456" s="50"/>
    </row>
    <row r="457" spans="1:13" s="43" customFormat="1">
      <c r="A457" s="5"/>
      <c r="B457" s="38"/>
      <c r="C457" s="38"/>
      <c r="D457" s="38"/>
      <c r="E457" s="38"/>
      <c r="F457" s="38"/>
      <c r="G457" s="38"/>
      <c r="H457" s="38"/>
      <c r="I457" s="50"/>
      <c r="J457" s="42"/>
      <c r="K457" s="8"/>
      <c r="L457" s="50"/>
      <c r="M457" s="50"/>
    </row>
    <row r="458" spans="1:13" s="43" customFormat="1">
      <c r="A458" s="5"/>
      <c r="B458" s="38"/>
      <c r="C458" s="38"/>
      <c r="D458" s="38"/>
      <c r="E458" s="38"/>
      <c r="F458" s="38"/>
      <c r="G458" s="38"/>
      <c r="H458" s="38"/>
      <c r="I458" s="50"/>
      <c r="J458" s="42"/>
      <c r="K458" s="8"/>
      <c r="L458" s="50"/>
      <c r="M458" s="50"/>
    </row>
    <row r="459" spans="1:13" s="43" customFormat="1">
      <c r="A459" s="5"/>
      <c r="B459" s="38"/>
      <c r="C459" s="38"/>
      <c r="D459" s="38"/>
      <c r="E459" s="38"/>
      <c r="F459" s="38"/>
      <c r="G459" s="38"/>
      <c r="H459" s="38"/>
      <c r="I459" s="50"/>
      <c r="J459" s="42"/>
      <c r="K459" s="8"/>
      <c r="L459" s="50"/>
      <c r="M459" s="50"/>
    </row>
    <row r="460" spans="1:13" s="43" customFormat="1">
      <c r="A460" s="5"/>
      <c r="B460" s="38"/>
      <c r="C460" s="38"/>
      <c r="D460" s="38"/>
      <c r="E460" s="38"/>
      <c r="F460" s="38"/>
      <c r="G460" s="38"/>
      <c r="H460" s="38"/>
      <c r="I460" s="50"/>
      <c r="J460" s="42"/>
      <c r="K460" s="8"/>
      <c r="L460" s="50"/>
      <c r="M460" s="50"/>
    </row>
    <row r="461" spans="1:13" s="43" customFormat="1">
      <c r="A461" s="5"/>
      <c r="B461" s="38"/>
      <c r="C461" s="38"/>
      <c r="D461" s="38"/>
      <c r="E461" s="38"/>
      <c r="F461" s="38"/>
      <c r="G461" s="38"/>
      <c r="H461" s="38"/>
      <c r="I461" s="50"/>
      <c r="J461" s="42"/>
      <c r="K461" s="8"/>
      <c r="L461" s="50"/>
      <c r="M461" s="50"/>
    </row>
    <row r="462" spans="1:13" s="43" customFormat="1">
      <c r="A462" s="5"/>
      <c r="B462" s="38"/>
      <c r="C462" s="38"/>
      <c r="D462" s="38"/>
      <c r="E462" s="38"/>
      <c r="F462" s="38"/>
      <c r="G462" s="38"/>
      <c r="H462" s="38"/>
      <c r="I462" s="50"/>
      <c r="J462" s="42"/>
      <c r="K462" s="8"/>
      <c r="L462" s="50"/>
      <c r="M462" s="50"/>
    </row>
    <row r="463" spans="1:13" s="43" customFormat="1">
      <c r="A463" s="5"/>
      <c r="B463" s="38"/>
      <c r="C463" s="38"/>
      <c r="D463" s="38"/>
      <c r="E463" s="38"/>
      <c r="F463" s="38"/>
      <c r="G463" s="38"/>
      <c r="H463" s="38"/>
      <c r="I463" s="50"/>
      <c r="J463" s="42"/>
      <c r="K463" s="8"/>
      <c r="L463" s="50"/>
      <c r="M463" s="50"/>
    </row>
    <row r="464" spans="1:13" s="43" customFormat="1">
      <c r="A464" s="5"/>
      <c r="B464" s="38"/>
      <c r="C464" s="38"/>
      <c r="D464" s="38"/>
      <c r="E464" s="38"/>
      <c r="F464" s="38"/>
      <c r="G464" s="38"/>
      <c r="H464" s="38"/>
      <c r="I464" s="50"/>
      <c r="J464" s="42"/>
      <c r="K464" s="8"/>
      <c r="L464" s="50"/>
      <c r="M464" s="50"/>
    </row>
    <row r="465" spans="1:13" s="43" customFormat="1">
      <c r="A465" s="5"/>
      <c r="B465" s="38"/>
      <c r="C465" s="38"/>
      <c r="D465" s="38"/>
      <c r="E465" s="38"/>
      <c r="F465" s="38"/>
      <c r="G465" s="38"/>
      <c r="H465" s="38"/>
      <c r="I465" s="50"/>
      <c r="J465" s="42"/>
      <c r="K465" s="8"/>
      <c r="L465" s="50"/>
      <c r="M465" s="50"/>
    </row>
    <row r="466" spans="1:13" s="43" customFormat="1">
      <c r="A466" s="5"/>
      <c r="B466" s="38"/>
      <c r="C466" s="38"/>
      <c r="D466" s="38"/>
      <c r="E466" s="38"/>
      <c r="F466" s="38"/>
      <c r="G466" s="38"/>
      <c r="H466" s="38"/>
      <c r="I466" s="50"/>
      <c r="J466" s="42"/>
      <c r="K466" s="8"/>
      <c r="L466" s="50"/>
      <c r="M466" s="50"/>
    </row>
    <row r="467" spans="1:13" s="43" customFormat="1">
      <c r="A467" s="5"/>
      <c r="B467" s="38"/>
      <c r="C467" s="38"/>
      <c r="D467" s="38"/>
      <c r="E467" s="38"/>
      <c r="F467" s="38"/>
      <c r="G467" s="38"/>
      <c r="H467" s="38"/>
      <c r="I467" s="50"/>
      <c r="J467" s="42"/>
      <c r="K467" s="8"/>
      <c r="L467" s="50"/>
      <c r="M467" s="50"/>
    </row>
    <row r="468" spans="1:13" s="43" customFormat="1">
      <c r="A468" s="5"/>
      <c r="B468" s="38"/>
      <c r="C468" s="38"/>
      <c r="D468" s="38"/>
      <c r="E468" s="38"/>
      <c r="F468" s="38"/>
      <c r="G468" s="38"/>
      <c r="H468" s="38"/>
      <c r="I468" s="50"/>
      <c r="J468" s="42"/>
      <c r="K468" s="8"/>
      <c r="L468" s="50"/>
      <c r="M468" s="50"/>
    </row>
    <row r="469" spans="1:13" s="43" customFormat="1">
      <c r="A469" s="5"/>
      <c r="B469" s="38"/>
      <c r="C469" s="38"/>
      <c r="D469" s="38"/>
      <c r="E469" s="38"/>
      <c r="F469" s="38"/>
      <c r="G469" s="38"/>
      <c r="H469" s="38"/>
      <c r="I469" s="50"/>
      <c r="J469" s="42"/>
      <c r="K469" s="8"/>
      <c r="L469" s="50"/>
      <c r="M469" s="50"/>
    </row>
    <row r="470" spans="1:13" s="43" customFormat="1">
      <c r="A470" s="5"/>
      <c r="B470" s="38"/>
      <c r="C470" s="38"/>
      <c r="D470" s="38"/>
      <c r="E470" s="38"/>
      <c r="F470" s="38"/>
      <c r="G470" s="38"/>
      <c r="H470" s="38"/>
      <c r="I470" s="50"/>
      <c r="J470" s="42"/>
      <c r="K470" s="8"/>
      <c r="L470" s="50"/>
      <c r="M470" s="50"/>
    </row>
    <row r="471" spans="1:13" s="43" customFormat="1">
      <c r="A471" s="5"/>
      <c r="B471" s="38"/>
      <c r="C471" s="38"/>
      <c r="D471" s="38"/>
      <c r="E471" s="38"/>
      <c r="F471" s="38"/>
      <c r="G471" s="38"/>
      <c r="H471" s="38"/>
      <c r="I471" s="50"/>
      <c r="J471" s="42"/>
      <c r="K471" s="8"/>
      <c r="L471" s="50"/>
      <c r="M471" s="50"/>
    </row>
    <row r="472" spans="1:13" s="43" customFormat="1">
      <c r="A472" s="5"/>
      <c r="B472" s="38"/>
      <c r="C472" s="38"/>
      <c r="D472" s="38"/>
      <c r="E472" s="38"/>
      <c r="F472" s="38"/>
      <c r="G472" s="38"/>
      <c r="H472" s="38"/>
      <c r="I472" s="50"/>
      <c r="J472" s="42"/>
      <c r="K472" s="8"/>
      <c r="L472" s="50"/>
      <c r="M472" s="50"/>
    </row>
    <row r="473" spans="1:13" s="43" customFormat="1">
      <c r="A473" s="5"/>
      <c r="B473" s="38"/>
      <c r="C473" s="38"/>
      <c r="D473" s="38"/>
      <c r="E473" s="38"/>
      <c r="F473" s="38"/>
      <c r="G473" s="38"/>
      <c r="H473" s="38"/>
      <c r="I473" s="50"/>
      <c r="J473" s="42"/>
      <c r="K473" s="8"/>
      <c r="L473" s="50"/>
      <c r="M473" s="50"/>
    </row>
    <row r="474" spans="1:13" s="43" customFormat="1">
      <c r="A474" s="5"/>
      <c r="B474" s="38"/>
      <c r="C474" s="38"/>
      <c r="D474" s="38"/>
      <c r="E474" s="38"/>
      <c r="F474" s="38"/>
      <c r="G474" s="38"/>
      <c r="H474" s="38"/>
      <c r="I474" s="50"/>
      <c r="J474" s="42"/>
      <c r="K474" s="8"/>
      <c r="L474" s="50"/>
      <c r="M474" s="50"/>
    </row>
    <row r="475" spans="1:13" s="43" customFormat="1">
      <c r="A475" s="5"/>
      <c r="B475" s="38"/>
      <c r="C475" s="38"/>
      <c r="D475" s="38"/>
      <c r="E475" s="38"/>
      <c r="F475" s="38"/>
      <c r="G475" s="38"/>
      <c r="H475" s="38"/>
      <c r="I475" s="50"/>
      <c r="J475" s="42"/>
      <c r="K475" s="8"/>
      <c r="L475" s="50"/>
      <c r="M475" s="50"/>
    </row>
    <row r="476" spans="1:13" s="43" customFormat="1">
      <c r="A476" s="5"/>
      <c r="B476" s="38"/>
      <c r="C476" s="38"/>
      <c r="D476" s="38"/>
      <c r="E476" s="38"/>
      <c r="F476" s="38"/>
      <c r="G476" s="38"/>
      <c r="H476" s="38"/>
      <c r="I476" s="50"/>
      <c r="J476" s="42"/>
      <c r="K476" s="8"/>
      <c r="L476" s="50"/>
      <c r="M476" s="50"/>
    </row>
    <row r="477" spans="1:13" s="43" customFormat="1">
      <c r="A477" s="5"/>
      <c r="B477" s="38"/>
      <c r="C477" s="38"/>
      <c r="D477" s="38"/>
      <c r="E477" s="38"/>
      <c r="F477" s="38"/>
      <c r="G477" s="38"/>
      <c r="H477" s="38"/>
      <c r="I477" s="50"/>
      <c r="J477" s="42"/>
      <c r="K477" s="8"/>
      <c r="L477" s="50"/>
      <c r="M477" s="50"/>
    </row>
    <row r="478" spans="1:13" s="43" customFormat="1">
      <c r="A478" s="5"/>
      <c r="B478" s="38"/>
      <c r="C478" s="38"/>
      <c r="D478" s="38"/>
      <c r="E478" s="38"/>
      <c r="F478" s="38"/>
      <c r="G478" s="38"/>
      <c r="H478" s="38"/>
      <c r="I478" s="50"/>
      <c r="J478" s="42"/>
      <c r="K478" s="8"/>
      <c r="L478" s="50"/>
      <c r="M478" s="50"/>
    </row>
    <row r="479" spans="1:13" s="43" customFormat="1">
      <c r="A479" s="5"/>
      <c r="B479" s="38"/>
      <c r="C479" s="38"/>
      <c r="D479" s="38"/>
      <c r="E479" s="38"/>
      <c r="F479" s="38"/>
      <c r="G479" s="38"/>
      <c r="H479" s="38"/>
      <c r="I479" s="50"/>
      <c r="J479" s="42"/>
      <c r="K479" s="8"/>
      <c r="L479" s="50"/>
      <c r="M479" s="50"/>
    </row>
    <row r="480" spans="1:13" s="43" customFormat="1">
      <c r="A480" s="5"/>
      <c r="B480" s="38"/>
      <c r="C480" s="38"/>
      <c r="D480" s="38"/>
      <c r="E480" s="38"/>
      <c r="F480" s="38"/>
      <c r="G480" s="38"/>
      <c r="H480" s="38"/>
      <c r="I480" s="50"/>
      <c r="J480" s="42"/>
      <c r="K480" s="8"/>
      <c r="L480" s="50"/>
      <c r="M480" s="50"/>
    </row>
    <row r="481" spans="1:14" s="43" customFormat="1">
      <c r="A481" s="5"/>
      <c r="B481" s="38"/>
      <c r="C481" s="38"/>
      <c r="D481" s="38"/>
      <c r="E481" s="38"/>
      <c r="F481" s="38"/>
      <c r="G481" s="38"/>
      <c r="H481" s="38"/>
      <c r="I481" s="50"/>
      <c r="J481" s="42"/>
      <c r="K481" s="8"/>
      <c r="L481" s="50"/>
      <c r="M481" s="50"/>
      <c r="N481" s="67">
        <f t="shared" ref="N481" si="648">M480*D480</f>
        <v>0</v>
      </c>
    </row>
    <row r="482" spans="1:14" s="43" customFormat="1">
      <c r="A482" s="5"/>
      <c r="B482" s="38"/>
      <c r="C482" s="38"/>
      <c r="D482" s="38"/>
      <c r="E482" s="38"/>
      <c r="F482" s="38"/>
      <c r="G482" s="38"/>
      <c r="H482" s="38"/>
      <c r="I482" s="50"/>
      <c r="J482" s="42"/>
      <c r="K482" s="8"/>
      <c r="L482" s="50"/>
      <c r="M482" s="50"/>
    </row>
    <row r="483" spans="1:14" s="43" customFormat="1">
      <c r="A483" s="5"/>
      <c r="B483" s="61"/>
      <c r="C483" s="38"/>
      <c r="D483" s="38"/>
      <c r="E483" s="38"/>
      <c r="F483" s="38"/>
      <c r="G483" s="38"/>
      <c r="H483" s="38"/>
      <c r="I483" s="50"/>
      <c r="J483" s="42"/>
      <c r="K483" s="8"/>
      <c r="L483" s="50"/>
      <c r="M483" s="50"/>
    </row>
    <row r="484" spans="1:14" s="43" customFormat="1">
      <c r="A484" s="5"/>
      <c r="B484" s="38"/>
      <c r="C484" s="38"/>
      <c r="D484" s="38"/>
      <c r="E484" s="38"/>
      <c r="F484" s="38"/>
      <c r="G484" s="38"/>
      <c r="H484" s="38"/>
      <c r="I484" s="50"/>
      <c r="J484" s="42"/>
      <c r="K484" s="8"/>
      <c r="L484" s="50"/>
      <c r="M484" s="50"/>
    </row>
    <row r="485" spans="1:14" s="43" customFormat="1">
      <c r="A485" s="5"/>
      <c r="B485" s="38"/>
      <c r="C485" s="38"/>
      <c r="D485" s="38"/>
      <c r="E485" s="38"/>
      <c r="F485" s="38"/>
      <c r="G485" s="38"/>
      <c r="H485" s="38"/>
      <c r="I485" s="50"/>
      <c r="J485" s="42"/>
      <c r="K485" s="8"/>
      <c r="L485" s="50"/>
      <c r="M485" s="50"/>
    </row>
    <row r="486" spans="1:14" s="43" customFormat="1">
      <c r="A486" s="5"/>
      <c r="B486" s="38"/>
      <c r="C486" s="38"/>
      <c r="D486" s="38"/>
      <c r="E486" s="38"/>
      <c r="F486" s="38"/>
      <c r="G486" s="38"/>
      <c r="H486" s="38"/>
      <c r="I486" s="50"/>
      <c r="J486" s="42"/>
      <c r="K486" s="8"/>
      <c r="L486" s="50"/>
      <c r="M486" s="50"/>
    </row>
    <row r="487" spans="1:14" s="43" customFormat="1">
      <c r="A487" s="5"/>
      <c r="B487" s="38"/>
      <c r="C487" s="38"/>
      <c r="D487" s="38"/>
      <c r="E487" s="38"/>
      <c r="F487" s="38"/>
      <c r="G487" s="38"/>
      <c r="H487" s="38"/>
      <c r="I487" s="50"/>
      <c r="J487" s="42"/>
      <c r="K487" s="8"/>
      <c r="L487" s="50"/>
      <c r="M487" s="50"/>
    </row>
    <row r="488" spans="1:14" s="43" customFormat="1">
      <c r="A488" s="5"/>
      <c r="B488" s="38"/>
      <c r="C488" s="38"/>
      <c r="D488" s="38"/>
      <c r="E488" s="38"/>
      <c r="F488" s="38"/>
      <c r="G488" s="38"/>
      <c r="H488" s="38"/>
      <c r="I488" s="50"/>
      <c r="J488" s="42"/>
      <c r="K488" s="8"/>
      <c r="L488" s="50"/>
      <c r="M488" s="50"/>
    </row>
    <row r="489" spans="1:14" s="43" customFormat="1">
      <c r="A489" s="5"/>
      <c r="B489" s="38"/>
      <c r="C489" s="38"/>
      <c r="D489" s="38"/>
      <c r="E489" s="38"/>
      <c r="F489" s="38"/>
      <c r="G489" s="38"/>
      <c r="H489" s="38"/>
      <c r="I489" s="50"/>
      <c r="J489" s="42"/>
      <c r="K489" s="8"/>
      <c r="L489" s="50"/>
      <c r="M489" s="50"/>
    </row>
    <row r="490" spans="1:14" s="43" customFormat="1">
      <c r="A490" s="5"/>
      <c r="B490" s="38"/>
      <c r="C490" s="38"/>
      <c r="D490" s="38"/>
      <c r="E490" s="38"/>
      <c r="F490" s="38"/>
      <c r="G490" s="38"/>
      <c r="H490" s="38"/>
      <c r="I490" s="50"/>
      <c r="J490" s="42"/>
      <c r="K490" s="8"/>
      <c r="L490" s="50"/>
      <c r="M490" s="50"/>
    </row>
    <row r="491" spans="1:14" s="43" customFormat="1">
      <c r="A491" s="5"/>
      <c r="B491" s="38"/>
      <c r="C491" s="38"/>
      <c r="D491" s="38"/>
      <c r="E491" s="38"/>
      <c r="F491" s="38"/>
      <c r="G491" s="38"/>
      <c r="H491" s="38"/>
      <c r="I491" s="50"/>
      <c r="J491" s="42"/>
      <c r="K491" s="8"/>
      <c r="L491" s="50"/>
      <c r="M491" s="50"/>
    </row>
    <row r="492" spans="1:14" s="43" customFormat="1">
      <c r="A492" s="5"/>
      <c r="B492" s="38"/>
      <c r="C492" s="38"/>
      <c r="D492" s="38"/>
      <c r="E492" s="38"/>
      <c r="F492" s="38"/>
      <c r="G492" s="38"/>
      <c r="H492" s="38"/>
      <c r="I492" s="50"/>
      <c r="J492" s="42"/>
      <c r="K492" s="8"/>
      <c r="L492" s="50"/>
      <c r="M492" s="50"/>
    </row>
    <row r="493" spans="1:14" s="43" customFormat="1">
      <c r="A493" s="5"/>
      <c r="B493" s="38"/>
      <c r="C493" s="38"/>
      <c r="D493" s="38"/>
      <c r="E493" s="38"/>
      <c r="F493" s="38"/>
      <c r="G493" s="38"/>
      <c r="H493" s="38"/>
      <c r="I493" s="50"/>
      <c r="J493" s="42"/>
      <c r="K493" s="8"/>
      <c r="L493" s="50"/>
      <c r="M493" s="50"/>
    </row>
    <row r="494" spans="1:14" s="43" customFormat="1">
      <c r="A494" s="5"/>
      <c r="B494" s="38"/>
      <c r="C494" s="38"/>
      <c r="D494" s="38"/>
      <c r="E494" s="38"/>
      <c r="F494" s="38"/>
      <c r="G494" s="38"/>
      <c r="H494" s="38"/>
      <c r="I494" s="50"/>
      <c r="J494" s="42"/>
      <c r="K494" s="8"/>
      <c r="L494" s="50"/>
      <c r="M494" s="50"/>
    </row>
    <row r="495" spans="1:14" s="43" customFormat="1">
      <c r="A495" s="5"/>
      <c r="B495" s="38"/>
      <c r="C495" s="38"/>
      <c r="D495" s="38"/>
      <c r="E495" s="38"/>
      <c r="F495" s="38"/>
      <c r="G495" s="38"/>
      <c r="H495" s="38"/>
      <c r="I495" s="50"/>
      <c r="J495" s="42"/>
      <c r="K495" s="8"/>
      <c r="L495" s="50"/>
      <c r="M495" s="50"/>
    </row>
    <row r="496" spans="1:14" s="43" customFormat="1">
      <c r="A496" s="5"/>
      <c r="B496" s="38"/>
      <c r="C496" s="38"/>
      <c r="D496" s="38"/>
      <c r="E496" s="38"/>
      <c r="F496" s="38"/>
      <c r="G496" s="38"/>
      <c r="H496" s="38"/>
      <c r="I496" s="50"/>
      <c r="J496" s="42"/>
      <c r="K496" s="8"/>
      <c r="L496" s="50"/>
      <c r="M496" s="50"/>
    </row>
    <row r="497" spans="1:13" s="43" customFormat="1">
      <c r="A497" s="5"/>
      <c r="B497" s="38"/>
      <c r="C497" s="38"/>
      <c r="D497" s="38"/>
      <c r="E497" s="38"/>
      <c r="F497" s="38"/>
      <c r="G497" s="38"/>
      <c r="H497" s="38"/>
      <c r="I497" s="50"/>
      <c r="J497" s="42"/>
      <c r="K497" s="8"/>
      <c r="L497" s="50"/>
      <c r="M497" s="50"/>
    </row>
    <row r="498" spans="1:13" s="43" customFormat="1">
      <c r="A498" s="5"/>
      <c r="B498" s="38"/>
      <c r="C498" s="38"/>
      <c r="D498" s="38"/>
      <c r="E498" s="38"/>
      <c r="F498" s="38"/>
      <c r="G498" s="38"/>
      <c r="H498" s="38"/>
      <c r="I498" s="50"/>
      <c r="J498" s="42"/>
      <c r="K498" s="8"/>
      <c r="L498" s="50"/>
      <c r="M498" s="50"/>
    </row>
    <row r="499" spans="1:13" s="43" customFormat="1">
      <c r="A499" s="5"/>
      <c r="B499" s="38"/>
      <c r="C499" s="38"/>
      <c r="D499" s="38"/>
      <c r="E499" s="38"/>
      <c r="F499" s="38"/>
      <c r="G499" s="38"/>
      <c r="H499" s="38"/>
      <c r="I499" s="50"/>
      <c r="J499" s="42"/>
      <c r="K499" s="8"/>
      <c r="L499" s="50"/>
      <c r="M499" s="50"/>
    </row>
    <row r="500" spans="1:13" s="43" customFormat="1">
      <c r="A500" s="5"/>
      <c r="B500" s="38"/>
      <c r="C500" s="38"/>
      <c r="D500" s="38"/>
      <c r="E500" s="38"/>
      <c r="F500" s="38"/>
      <c r="G500" s="38"/>
      <c r="H500" s="38"/>
      <c r="I500" s="50"/>
      <c r="J500" s="42"/>
      <c r="K500" s="8"/>
      <c r="L500" s="50"/>
      <c r="M500" s="50"/>
    </row>
    <row r="501" spans="1:13" s="43" customFormat="1">
      <c r="A501" s="5"/>
      <c r="B501" s="38"/>
      <c r="C501" s="38"/>
      <c r="D501" s="38"/>
      <c r="E501" s="38"/>
      <c r="F501" s="38"/>
      <c r="G501" s="38"/>
      <c r="H501" s="38"/>
      <c r="I501" s="50"/>
      <c r="J501" s="42"/>
      <c r="K501" s="8"/>
      <c r="L501" s="50"/>
      <c r="M501" s="50"/>
    </row>
    <row r="502" spans="1:13" s="43" customFormat="1">
      <c r="A502" s="5"/>
      <c r="B502" s="38"/>
      <c r="C502" s="38"/>
      <c r="D502" s="38"/>
      <c r="E502" s="38"/>
      <c r="F502" s="38"/>
      <c r="G502" s="38"/>
      <c r="H502" s="38"/>
      <c r="I502" s="50"/>
      <c r="J502" s="42"/>
      <c r="K502" s="8"/>
      <c r="L502" s="50"/>
      <c r="M502" s="50"/>
    </row>
    <row r="503" spans="1:13" s="43" customFormat="1">
      <c r="A503" s="5"/>
      <c r="B503" s="38"/>
      <c r="C503" s="38"/>
      <c r="D503" s="38"/>
      <c r="E503" s="38"/>
      <c r="F503" s="38"/>
      <c r="G503" s="38"/>
      <c r="H503" s="38"/>
      <c r="I503" s="50"/>
      <c r="J503" s="42"/>
      <c r="K503" s="8"/>
      <c r="L503" s="50"/>
      <c r="M503" s="50"/>
    </row>
    <row r="504" spans="1:13" s="43" customFormat="1">
      <c r="A504" s="5"/>
      <c r="B504" s="38"/>
      <c r="C504" s="38"/>
      <c r="D504" s="38"/>
      <c r="E504" s="38"/>
      <c r="F504" s="38"/>
      <c r="G504" s="38"/>
      <c r="H504" s="38"/>
      <c r="I504" s="50"/>
      <c r="J504" s="42"/>
      <c r="K504" s="8"/>
      <c r="L504" s="50"/>
      <c r="M504" s="50"/>
    </row>
    <row r="505" spans="1:13" s="43" customFormat="1">
      <c r="A505" s="5"/>
      <c r="B505" s="38"/>
      <c r="C505" s="38"/>
      <c r="D505" s="38"/>
      <c r="E505" s="38"/>
      <c r="F505" s="38"/>
      <c r="G505" s="38"/>
      <c r="H505" s="38"/>
      <c r="I505" s="50"/>
      <c r="J505" s="42"/>
      <c r="K505" s="8"/>
      <c r="L505" s="50"/>
      <c r="M505" s="50"/>
    </row>
    <row r="506" spans="1:13" s="43" customFormat="1">
      <c r="A506" s="5"/>
      <c r="B506" s="38"/>
      <c r="C506" s="38"/>
      <c r="D506" s="38"/>
      <c r="E506" s="38"/>
      <c r="F506" s="38"/>
      <c r="G506" s="38"/>
      <c r="H506" s="38"/>
      <c r="I506" s="50"/>
      <c r="J506" s="42"/>
      <c r="K506" s="8"/>
      <c r="L506" s="50"/>
      <c r="M506" s="50"/>
    </row>
    <row r="507" spans="1:13" s="43" customFormat="1">
      <c r="A507" s="5"/>
      <c r="B507" s="38"/>
      <c r="C507" s="38"/>
      <c r="D507" s="38"/>
      <c r="E507" s="38"/>
      <c r="F507" s="38"/>
      <c r="G507" s="38"/>
      <c r="H507" s="38"/>
      <c r="I507" s="50"/>
      <c r="J507" s="42"/>
      <c r="K507" s="8"/>
      <c r="L507" s="50"/>
      <c r="M507" s="50"/>
    </row>
    <row r="508" spans="1:13" s="43" customFormat="1">
      <c r="A508" s="5"/>
      <c r="B508" s="38"/>
      <c r="C508" s="38"/>
      <c r="D508" s="38"/>
      <c r="E508" s="38"/>
      <c r="F508" s="38"/>
      <c r="G508" s="38"/>
      <c r="H508" s="38"/>
      <c r="I508" s="50"/>
      <c r="J508" s="42"/>
      <c r="K508" s="8"/>
      <c r="L508" s="50"/>
      <c r="M508" s="50"/>
    </row>
    <row r="509" spans="1:13" s="43" customFormat="1">
      <c r="A509" s="5"/>
      <c r="B509" s="38"/>
      <c r="C509" s="38"/>
      <c r="D509" s="38"/>
      <c r="E509" s="38"/>
      <c r="F509" s="38"/>
      <c r="G509" s="38"/>
      <c r="H509" s="38"/>
      <c r="I509" s="50"/>
      <c r="J509" s="42"/>
      <c r="K509" s="8"/>
      <c r="L509" s="50"/>
      <c r="M509" s="50"/>
    </row>
    <row r="510" spans="1:13" s="43" customFormat="1">
      <c r="A510" s="5"/>
      <c r="B510" s="38"/>
      <c r="C510" s="38"/>
      <c r="D510" s="38"/>
      <c r="E510" s="38"/>
      <c r="F510" s="38"/>
      <c r="G510" s="38"/>
      <c r="H510" s="38"/>
      <c r="I510" s="50"/>
      <c r="J510" s="42"/>
      <c r="K510" s="8"/>
      <c r="L510" s="50"/>
      <c r="M510" s="50"/>
    </row>
    <row r="511" spans="1:13" s="43" customFormat="1">
      <c r="A511" s="5"/>
      <c r="B511" s="38"/>
      <c r="C511" s="38"/>
      <c r="D511" s="38"/>
      <c r="E511" s="38"/>
      <c r="F511" s="38"/>
      <c r="G511" s="38"/>
      <c r="H511" s="38"/>
      <c r="I511" s="50"/>
      <c r="J511" s="42"/>
      <c r="K511" s="8"/>
      <c r="L511" s="50"/>
      <c r="M511" s="50"/>
    </row>
    <row r="512" spans="1:13" s="43" customFormat="1">
      <c r="A512" s="5"/>
      <c r="B512" s="38"/>
      <c r="C512" s="38"/>
      <c r="D512" s="38"/>
      <c r="E512" s="38"/>
      <c r="F512" s="38"/>
      <c r="G512" s="38"/>
      <c r="H512" s="38"/>
      <c r="I512" s="50"/>
      <c r="J512" s="42"/>
      <c r="K512" s="8"/>
      <c r="L512" s="50"/>
      <c r="M512" s="50"/>
    </row>
    <row r="513" spans="1:13" s="43" customFormat="1">
      <c r="A513" s="5"/>
      <c r="B513" s="38"/>
      <c r="C513" s="38"/>
      <c r="D513" s="38"/>
      <c r="E513" s="38"/>
      <c r="F513" s="38"/>
      <c r="G513" s="38"/>
      <c r="H513" s="38"/>
      <c r="I513" s="50"/>
      <c r="J513" s="42"/>
      <c r="K513" s="8"/>
      <c r="L513" s="50"/>
      <c r="M513" s="50"/>
    </row>
    <row r="514" spans="1:13" s="43" customFormat="1">
      <c r="A514" s="5"/>
      <c r="B514" s="38"/>
      <c r="C514" s="38"/>
      <c r="D514" s="38"/>
      <c r="E514" s="38"/>
      <c r="F514" s="38"/>
      <c r="G514" s="38"/>
      <c r="H514" s="38"/>
      <c r="I514" s="50"/>
      <c r="J514" s="42"/>
      <c r="K514" s="8"/>
      <c r="L514" s="50"/>
      <c r="M514" s="50"/>
    </row>
    <row r="515" spans="1:13" s="43" customFormat="1">
      <c r="A515" s="5"/>
      <c r="B515" s="38"/>
      <c r="C515" s="38"/>
      <c r="D515" s="38"/>
      <c r="E515" s="38"/>
      <c r="F515" s="38"/>
      <c r="G515" s="38"/>
      <c r="H515" s="38"/>
      <c r="I515" s="50"/>
      <c r="J515" s="42"/>
      <c r="K515" s="8"/>
      <c r="L515" s="50"/>
      <c r="M515" s="50"/>
    </row>
    <row r="516" spans="1:13" s="43" customFormat="1">
      <c r="A516" s="5"/>
      <c r="B516" s="38"/>
      <c r="C516" s="38"/>
      <c r="D516" s="38"/>
      <c r="E516" s="38"/>
      <c r="F516" s="38"/>
      <c r="G516" s="38"/>
      <c r="H516" s="38"/>
      <c r="I516" s="50"/>
      <c r="J516" s="42"/>
      <c r="K516" s="8"/>
      <c r="L516" s="50"/>
      <c r="M516" s="50"/>
    </row>
    <row r="517" spans="1:13" s="43" customFormat="1">
      <c r="A517" s="5"/>
      <c r="B517" s="38"/>
      <c r="C517" s="38"/>
      <c r="D517" s="38"/>
      <c r="E517" s="38"/>
      <c r="F517" s="38"/>
      <c r="G517" s="38"/>
      <c r="H517" s="38"/>
      <c r="I517" s="50"/>
      <c r="J517" s="42"/>
      <c r="K517" s="8"/>
      <c r="L517" s="50"/>
      <c r="M517" s="50"/>
    </row>
    <row r="518" spans="1:13" s="43" customFormat="1">
      <c r="A518" s="5"/>
      <c r="B518" s="38"/>
      <c r="C518" s="38"/>
      <c r="D518" s="38"/>
      <c r="E518" s="38"/>
      <c r="F518" s="38"/>
      <c r="G518" s="38"/>
      <c r="H518" s="38"/>
      <c r="I518" s="50"/>
      <c r="J518" s="42"/>
      <c r="K518" s="8"/>
      <c r="L518" s="50"/>
      <c r="M518" s="50"/>
    </row>
    <row r="519" spans="1:13" s="43" customFormat="1">
      <c r="A519" s="5"/>
      <c r="B519" s="38"/>
      <c r="C519" s="38"/>
      <c r="D519" s="38"/>
      <c r="E519" s="38"/>
      <c r="F519" s="38"/>
      <c r="G519" s="38"/>
      <c r="H519" s="38"/>
      <c r="I519" s="50"/>
      <c r="J519" s="42"/>
      <c r="K519" s="8"/>
      <c r="L519" s="50"/>
      <c r="M519" s="50"/>
    </row>
    <row r="520" spans="1:13" s="43" customFormat="1">
      <c r="A520" s="5"/>
      <c r="B520" s="38"/>
      <c r="C520" s="38"/>
      <c r="D520" s="38"/>
      <c r="E520" s="38"/>
      <c r="F520" s="38"/>
      <c r="G520" s="38"/>
      <c r="H520" s="38"/>
      <c r="I520" s="50"/>
      <c r="J520" s="42"/>
      <c r="K520" s="8"/>
      <c r="L520" s="50"/>
      <c r="M520" s="50"/>
    </row>
    <row r="521" spans="1:13" s="43" customFormat="1">
      <c r="A521" s="5"/>
      <c r="B521" s="38"/>
      <c r="C521" s="38"/>
      <c r="D521" s="38"/>
      <c r="E521" s="38"/>
      <c r="F521" s="38"/>
      <c r="G521" s="38"/>
      <c r="H521" s="38"/>
      <c r="I521" s="50"/>
      <c r="J521" s="42"/>
      <c r="K521" s="8"/>
      <c r="L521" s="50"/>
      <c r="M521" s="50"/>
    </row>
    <row r="522" spans="1:13" s="43" customFormat="1">
      <c r="A522" s="5"/>
      <c r="B522" s="38"/>
      <c r="C522" s="38"/>
      <c r="D522" s="38"/>
      <c r="E522" s="38"/>
      <c r="F522" s="38"/>
      <c r="G522" s="38"/>
      <c r="H522" s="38"/>
      <c r="I522" s="50"/>
      <c r="J522" s="42"/>
      <c r="K522" s="8"/>
      <c r="L522" s="50"/>
      <c r="M522" s="50"/>
    </row>
    <row r="523" spans="1:13" s="43" customFormat="1">
      <c r="A523" s="5"/>
      <c r="B523" s="38"/>
      <c r="C523" s="38"/>
      <c r="D523" s="38"/>
      <c r="E523" s="38"/>
      <c r="F523" s="38"/>
      <c r="G523" s="38"/>
      <c r="H523" s="38"/>
      <c r="I523" s="50"/>
      <c r="J523" s="42"/>
      <c r="K523" s="8"/>
      <c r="L523" s="50"/>
      <c r="M523" s="50"/>
    </row>
    <row r="524" spans="1:13" s="43" customFormat="1">
      <c r="A524" s="5"/>
      <c r="B524" s="38"/>
      <c r="C524" s="38"/>
      <c r="D524" s="38"/>
      <c r="E524" s="38"/>
      <c r="F524" s="38"/>
      <c r="G524" s="38"/>
      <c r="H524" s="38"/>
      <c r="I524" s="50"/>
      <c r="J524" s="42"/>
      <c r="K524" s="8"/>
      <c r="L524" s="50"/>
      <c r="M524" s="50"/>
    </row>
    <row r="525" spans="1:13" s="43" customFormat="1">
      <c r="A525" s="5"/>
      <c r="B525" s="38"/>
      <c r="C525" s="38"/>
      <c r="D525" s="38"/>
      <c r="E525" s="38"/>
      <c r="F525" s="38"/>
      <c r="G525" s="38"/>
      <c r="H525" s="38"/>
      <c r="I525" s="50"/>
      <c r="J525" s="42"/>
      <c r="K525" s="8"/>
      <c r="L525" s="50"/>
      <c r="M525" s="50"/>
    </row>
    <row r="526" spans="1:13" s="43" customFormat="1">
      <c r="A526" s="5"/>
      <c r="B526" s="38"/>
      <c r="C526" s="38"/>
      <c r="D526" s="38"/>
      <c r="E526" s="38"/>
      <c r="F526" s="38"/>
      <c r="G526" s="38"/>
      <c r="H526" s="38"/>
      <c r="I526" s="50"/>
      <c r="J526" s="42"/>
      <c r="K526" s="8"/>
      <c r="L526" s="50"/>
      <c r="M526" s="50"/>
    </row>
    <row r="527" spans="1:13" s="43" customFormat="1">
      <c r="A527" s="5"/>
      <c r="B527" s="38"/>
      <c r="C527" s="38"/>
      <c r="D527" s="38"/>
      <c r="E527" s="38"/>
      <c r="F527" s="38"/>
      <c r="G527" s="38"/>
      <c r="H527" s="38"/>
      <c r="I527" s="50"/>
      <c r="J527" s="42"/>
      <c r="K527" s="8"/>
      <c r="L527" s="50"/>
      <c r="M527" s="50"/>
    </row>
    <row r="528" spans="1:13" s="43" customFormat="1">
      <c r="A528" s="5"/>
      <c r="B528" s="38"/>
      <c r="C528" s="38"/>
      <c r="D528" s="38"/>
      <c r="E528" s="38"/>
      <c r="F528" s="38"/>
      <c r="G528" s="38"/>
      <c r="H528" s="38"/>
      <c r="I528" s="50"/>
      <c r="J528" s="42"/>
      <c r="K528" s="8"/>
      <c r="L528" s="50"/>
      <c r="M528" s="50"/>
    </row>
    <row r="529" spans="1:13" s="43" customFormat="1">
      <c r="A529" s="5"/>
      <c r="B529" s="38"/>
      <c r="C529" s="38"/>
      <c r="D529" s="38"/>
      <c r="E529" s="38"/>
      <c r="F529" s="38"/>
      <c r="G529" s="38"/>
      <c r="H529" s="38"/>
      <c r="I529" s="50"/>
      <c r="J529" s="42"/>
      <c r="K529" s="8"/>
      <c r="L529" s="50"/>
      <c r="M529" s="50"/>
    </row>
    <row r="530" spans="1:13" s="43" customFormat="1">
      <c r="A530" s="5"/>
      <c r="B530" s="38"/>
      <c r="C530" s="38"/>
      <c r="D530" s="38"/>
      <c r="E530" s="38"/>
      <c r="F530" s="38"/>
      <c r="G530" s="38"/>
      <c r="H530" s="38"/>
      <c r="I530" s="50"/>
      <c r="J530" s="42"/>
      <c r="K530" s="8"/>
      <c r="L530" s="50"/>
      <c r="M530" s="50"/>
    </row>
    <row r="531" spans="1:13" s="43" customFormat="1">
      <c r="A531" s="5"/>
      <c r="B531" s="38"/>
      <c r="C531" s="38"/>
      <c r="D531" s="38"/>
      <c r="E531" s="38"/>
      <c r="F531" s="38"/>
      <c r="G531" s="38"/>
      <c r="H531" s="38"/>
      <c r="I531" s="50"/>
      <c r="J531" s="42"/>
      <c r="K531" s="8"/>
      <c r="L531" s="50"/>
      <c r="M531" s="50"/>
    </row>
    <row r="532" spans="1:13" s="43" customFormat="1">
      <c r="A532" s="5"/>
      <c r="B532" s="38"/>
      <c r="C532" s="38"/>
      <c r="D532" s="38"/>
      <c r="E532" s="38"/>
      <c r="F532" s="38"/>
      <c r="G532" s="38"/>
      <c r="H532" s="38"/>
      <c r="I532" s="50"/>
      <c r="J532" s="42"/>
      <c r="K532" s="8"/>
      <c r="L532" s="50"/>
      <c r="M532" s="50"/>
    </row>
    <row r="533" spans="1:13" s="43" customFormat="1">
      <c r="A533" s="5"/>
      <c r="B533" s="38"/>
      <c r="C533" s="38"/>
      <c r="D533" s="38"/>
      <c r="E533" s="38"/>
      <c r="F533" s="38"/>
      <c r="G533" s="38"/>
      <c r="H533" s="38"/>
      <c r="I533" s="50"/>
      <c r="J533" s="42"/>
      <c r="K533" s="8"/>
      <c r="L533" s="50"/>
      <c r="M533" s="50"/>
    </row>
    <row r="534" spans="1:13" s="43" customFormat="1">
      <c r="A534" s="5"/>
      <c r="B534" s="38"/>
      <c r="C534" s="38"/>
      <c r="D534" s="38"/>
      <c r="E534" s="38"/>
      <c r="F534" s="38"/>
      <c r="G534" s="38"/>
      <c r="H534" s="38"/>
      <c r="I534" s="50"/>
      <c r="J534" s="42"/>
      <c r="K534" s="8"/>
      <c r="L534" s="50"/>
      <c r="M534" s="50"/>
    </row>
    <row r="535" spans="1:13" s="43" customFormat="1">
      <c r="A535" s="5"/>
      <c r="B535" s="38"/>
      <c r="C535" s="38"/>
      <c r="D535" s="38"/>
      <c r="E535" s="38"/>
      <c r="F535" s="38"/>
      <c r="G535" s="38"/>
      <c r="H535" s="38"/>
      <c r="I535" s="50"/>
      <c r="J535" s="42"/>
      <c r="K535" s="8"/>
      <c r="L535" s="50"/>
      <c r="M535" s="50"/>
    </row>
    <row r="536" spans="1:13" s="43" customFormat="1">
      <c r="A536" s="5"/>
      <c r="B536" s="38"/>
      <c r="C536" s="38"/>
      <c r="D536" s="38"/>
      <c r="E536" s="38"/>
      <c r="F536" s="38"/>
      <c r="G536" s="38"/>
      <c r="H536" s="38"/>
      <c r="I536" s="50"/>
      <c r="J536" s="42"/>
      <c r="K536" s="8"/>
      <c r="L536" s="50"/>
      <c r="M536" s="50"/>
    </row>
    <row r="537" spans="1:13" s="43" customFormat="1">
      <c r="A537" s="5"/>
      <c r="B537" s="38"/>
      <c r="C537" s="38"/>
      <c r="D537" s="38"/>
      <c r="E537" s="38"/>
      <c r="F537" s="38"/>
      <c r="G537" s="38"/>
      <c r="H537" s="38"/>
      <c r="I537" s="50"/>
      <c r="J537" s="42"/>
      <c r="K537" s="8"/>
      <c r="L537" s="50"/>
      <c r="M537" s="50"/>
    </row>
    <row r="538" spans="1:13" s="43" customFormat="1">
      <c r="A538" s="5"/>
      <c r="B538" s="38"/>
      <c r="C538" s="38"/>
      <c r="D538" s="38"/>
      <c r="E538" s="38"/>
      <c r="F538" s="38"/>
      <c r="G538" s="38"/>
      <c r="H538" s="38"/>
      <c r="I538" s="50"/>
      <c r="J538" s="42"/>
      <c r="K538" s="8"/>
      <c r="L538" s="50"/>
      <c r="M538" s="50"/>
    </row>
    <row r="539" spans="1:13" s="43" customFormat="1">
      <c r="A539" s="5"/>
      <c r="B539" s="38"/>
      <c r="C539" s="38"/>
      <c r="D539" s="38"/>
      <c r="E539" s="38"/>
      <c r="F539" s="38"/>
      <c r="G539" s="38"/>
      <c r="H539" s="38"/>
      <c r="I539" s="50"/>
      <c r="J539" s="42"/>
      <c r="K539" s="8"/>
      <c r="L539" s="50"/>
      <c r="M539" s="50"/>
    </row>
    <row r="540" spans="1:13" s="43" customFormat="1">
      <c r="A540" s="5"/>
      <c r="B540" s="38"/>
      <c r="C540" s="38"/>
      <c r="D540" s="38"/>
      <c r="E540" s="38"/>
      <c r="F540" s="38"/>
      <c r="G540" s="38"/>
      <c r="H540" s="38"/>
      <c r="I540" s="50"/>
      <c r="J540" s="42"/>
      <c r="K540" s="8"/>
      <c r="L540" s="50"/>
      <c r="M540" s="50"/>
    </row>
    <row r="541" spans="1:13" s="43" customFormat="1">
      <c r="A541" s="5"/>
      <c r="B541" s="38"/>
      <c r="C541" s="38"/>
      <c r="D541" s="38"/>
      <c r="E541" s="38"/>
      <c r="F541" s="38"/>
      <c r="G541" s="38"/>
      <c r="H541" s="38"/>
      <c r="I541" s="50"/>
      <c r="J541" s="42"/>
      <c r="K541" s="8"/>
      <c r="L541" s="50"/>
      <c r="M541" s="50"/>
    </row>
    <row r="542" spans="1:13" s="43" customFormat="1">
      <c r="A542" s="5"/>
      <c r="B542" s="38"/>
      <c r="C542" s="38"/>
      <c r="D542" s="38"/>
      <c r="E542" s="38"/>
      <c r="F542" s="38"/>
      <c r="G542" s="38"/>
      <c r="H542" s="38"/>
      <c r="I542" s="50"/>
      <c r="J542" s="42"/>
      <c r="K542" s="8"/>
      <c r="L542" s="50"/>
      <c r="M542" s="50"/>
    </row>
    <row r="543" spans="1:13" s="43" customFormat="1">
      <c r="A543" s="5"/>
      <c r="B543" s="38"/>
      <c r="C543" s="38"/>
      <c r="D543" s="38"/>
      <c r="E543" s="38"/>
      <c r="F543" s="38"/>
      <c r="G543" s="38"/>
      <c r="H543" s="38"/>
      <c r="I543" s="50"/>
      <c r="J543" s="42"/>
      <c r="K543" s="8"/>
      <c r="L543" s="50"/>
      <c r="M543" s="50"/>
    </row>
    <row r="544" spans="1:13" s="43" customFormat="1">
      <c r="A544" s="5"/>
      <c r="B544" s="38"/>
      <c r="C544" s="38"/>
      <c r="D544" s="38"/>
      <c r="E544" s="38"/>
      <c r="F544" s="38"/>
      <c r="G544" s="38"/>
      <c r="H544" s="38"/>
      <c r="I544" s="50"/>
      <c r="J544" s="42"/>
      <c r="K544" s="8"/>
      <c r="L544" s="50"/>
      <c r="M544" s="50"/>
    </row>
    <row r="545" spans="1:13" s="43" customFormat="1">
      <c r="A545" s="5"/>
      <c r="B545" s="38"/>
      <c r="C545" s="38"/>
      <c r="D545" s="38"/>
      <c r="E545" s="38"/>
      <c r="F545" s="38"/>
      <c r="G545" s="38"/>
      <c r="H545" s="38"/>
      <c r="I545" s="50"/>
      <c r="J545" s="42"/>
      <c r="K545" s="8"/>
      <c r="L545" s="50"/>
      <c r="M545" s="50"/>
    </row>
    <row r="546" spans="1:13" s="43" customFormat="1">
      <c r="A546" s="5"/>
      <c r="B546" s="38"/>
      <c r="C546" s="38"/>
      <c r="D546" s="38"/>
      <c r="E546" s="38"/>
      <c r="F546" s="38"/>
      <c r="G546" s="38"/>
      <c r="H546" s="38"/>
      <c r="I546" s="50"/>
      <c r="J546" s="42"/>
      <c r="K546" s="8"/>
      <c r="L546" s="50"/>
      <c r="M546" s="50"/>
    </row>
    <row r="547" spans="1:13" s="43" customFormat="1">
      <c r="A547" s="5"/>
      <c r="B547" s="38"/>
      <c r="C547" s="38"/>
      <c r="D547" s="38"/>
      <c r="E547" s="38"/>
      <c r="F547" s="38"/>
      <c r="G547" s="38"/>
      <c r="H547" s="38"/>
      <c r="I547" s="50"/>
      <c r="J547" s="42"/>
      <c r="K547" s="8"/>
      <c r="L547" s="50"/>
      <c r="M547" s="50"/>
    </row>
    <row r="548" spans="1:13" s="43" customFormat="1">
      <c r="A548" s="5"/>
      <c r="B548" s="38"/>
      <c r="C548" s="38"/>
      <c r="D548" s="38"/>
      <c r="E548" s="38"/>
      <c r="F548" s="38"/>
      <c r="G548" s="38"/>
      <c r="H548" s="38"/>
      <c r="I548" s="50"/>
      <c r="J548" s="42"/>
      <c r="K548" s="8"/>
      <c r="L548" s="50"/>
      <c r="M548" s="50"/>
    </row>
    <row r="549" spans="1:13" s="43" customFormat="1">
      <c r="A549" s="5"/>
      <c r="B549" s="38"/>
      <c r="C549" s="38"/>
      <c r="D549" s="38"/>
      <c r="E549" s="38"/>
      <c r="F549" s="38"/>
      <c r="G549" s="38"/>
      <c r="H549" s="38"/>
      <c r="I549" s="50"/>
      <c r="J549" s="42"/>
      <c r="K549" s="8"/>
      <c r="L549" s="50"/>
      <c r="M549" s="50"/>
    </row>
    <row r="550" spans="1:13" s="43" customFormat="1">
      <c r="A550" s="5"/>
      <c r="B550" s="38"/>
      <c r="C550" s="38"/>
      <c r="D550" s="38"/>
      <c r="E550" s="38"/>
      <c r="F550" s="38"/>
      <c r="G550" s="38"/>
      <c r="H550" s="38"/>
      <c r="I550" s="50"/>
      <c r="J550" s="42"/>
      <c r="K550" s="8"/>
      <c r="L550" s="50"/>
      <c r="M550" s="50"/>
    </row>
    <row r="551" spans="1:13" s="43" customFormat="1">
      <c r="A551" s="5"/>
      <c r="B551" s="38"/>
      <c r="C551" s="38"/>
      <c r="D551" s="38"/>
      <c r="E551" s="38"/>
      <c r="F551" s="38"/>
      <c r="G551" s="38"/>
      <c r="H551" s="38"/>
      <c r="I551" s="50"/>
      <c r="J551" s="42"/>
      <c r="K551" s="8"/>
      <c r="L551" s="50"/>
      <c r="M551" s="50"/>
    </row>
    <row r="552" spans="1:13" s="43" customFormat="1">
      <c r="A552" s="5"/>
      <c r="B552" s="38"/>
      <c r="C552" s="38"/>
      <c r="D552" s="38"/>
      <c r="E552" s="38"/>
      <c r="F552" s="38"/>
      <c r="G552" s="38"/>
      <c r="H552" s="38"/>
      <c r="I552" s="50"/>
      <c r="J552" s="42"/>
      <c r="K552" s="8"/>
      <c r="L552" s="50"/>
      <c r="M552" s="50"/>
    </row>
    <row r="553" spans="1:13" s="43" customFormat="1">
      <c r="A553" s="5"/>
      <c r="B553" s="38"/>
      <c r="C553" s="38"/>
      <c r="D553" s="38"/>
      <c r="E553" s="38"/>
      <c r="F553" s="38"/>
      <c r="G553" s="38"/>
      <c r="H553" s="38"/>
      <c r="I553" s="50"/>
      <c r="J553" s="42"/>
      <c r="K553" s="8"/>
      <c r="L553" s="50"/>
      <c r="M553" s="50"/>
    </row>
    <row r="554" spans="1:13" s="43" customFormat="1">
      <c r="A554" s="5"/>
      <c r="B554" s="38"/>
      <c r="C554" s="38"/>
      <c r="D554" s="38"/>
      <c r="E554" s="38"/>
      <c r="F554" s="38"/>
      <c r="G554" s="38"/>
      <c r="H554" s="38"/>
      <c r="I554" s="50"/>
      <c r="J554" s="42"/>
      <c r="K554" s="8"/>
      <c r="L554" s="50"/>
      <c r="M554" s="50"/>
    </row>
    <row r="555" spans="1:13" s="43" customFormat="1">
      <c r="A555" s="5"/>
      <c r="B555" s="38"/>
      <c r="C555" s="38"/>
      <c r="D555" s="38"/>
      <c r="E555" s="38"/>
      <c r="F555" s="38"/>
      <c r="G555" s="38"/>
      <c r="H555" s="38"/>
      <c r="I555" s="50"/>
      <c r="J555" s="42"/>
      <c r="K555" s="8"/>
      <c r="L555" s="50"/>
      <c r="M555" s="50"/>
    </row>
    <row r="556" spans="1:13" s="43" customFormat="1">
      <c r="A556" s="5"/>
      <c r="B556" s="38"/>
      <c r="C556" s="38"/>
      <c r="D556" s="38"/>
      <c r="E556" s="38"/>
      <c r="F556" s="38"/>
      <c r="G556" s="38"/>
      <c r="H556" s="38"/>
      <c r="I556" s="50"/>
      <c r="J556" s="42"/>
      <c r="K556" s="8"/>
      <c r="L556" s="50"/>
      <c r="M556" s="50"/>
    </row>
    <row r="557" spans="1:13" s="43" customFormat="1">
      <c r="A557" s="5"/>
      <c r="B557" s="38"/>
      <c r="C557" s="38"/>
      <c r="D557" s="38"/>
      <c r="E557" s="38"/>
      <c r="F557" s="38"/>
      <c r="G557" s="38"/>
      <c r="H557" s="38"/>
      <c r="I557" s="50"/>
      <c r="J557" s="42"/>
      <c r="K557" s="8"/>
      <c r="L557" s="50"/>
      <c r="M557" s="50"/>
    </row>
    <row r="558" spans="1:13" s="43" customFormat="1">
      <c r="A558" s="5"/>
      <c r="B558" s="38"/>
      <c r="C558" s="38"/>
      <c r="D558" s="38"/>
      <c r="E558" s="38"/>
      <c r="F558" s="38"/>
      <c r="G558" s="38"/>
      <c r="H558" s="38"/>
      <c r="I558" s="50"/>
      <c r="J558" s="42"/>
      <c r="K558" s="8"/>
      <c r="L558" s="50"/>
      <c r="M558" s="50"/>
    </row>
    <row r="559" spans="1:13" s="43" customFormat="1">
      <c r="A559" s="5"/>
      <c r="B559" s="38"/>
      <c r="C559" s="38"/>
      <c r="D559" s="38"/>
      <c r="E559" s="38"/>
      <c r="F559" s="38"/>
      <c r="G559" s="38"/>
      <c r="H559" s="38"/>
      <c r="I559" s="50"/>
      <c r="J559" s="42"/>
      <c r="K559" s="8"/>
      <c r="L559" s="50"/>
      <c r="M559" s="50"/>
    </row>
    <row r="560" spans="1:13" s="43" customFormat="1">
      <c r="A560" s="5"/>
      <c r="B560" s="38"/>
      <c r="C560" s="38"/>
      <c r="D560" s="38"/>
      <c r="E560" s="38"/>
      <c r="F560" s="38"/>
      <c r="G560" s="38"/>
      <c r="H560" s="38"/>
      <c r="I560" s="50"/>
      <c r="J560" s="42"/>
      <c r="K560" s="8"/>
      <c r="L560" s="50"/>
      <c r="M560" s="50"/>
    </row>
    <row r="561" spans="1:13" s="43" customFormat="1">
      <c r="A561" s="5"/>
      <c r="B561" s="38"/>
      <c r="C561" s="38"/>
      <c r="D561" s="38"/>
      <c r="E561" s="38"/>
      <c r="F561" s="38"/>
      <c r="G561" s="38"/>
      <c r="H561" s="38"/>
      <c r="I561" s="50"/>
      <c r="J561" s="42"/>
      <c r="K561" s="8"/>
      <c r="L561" s="50"/>
      <c r="M561" s="50"/>
    </row>
    <row r="562" spans="1:13" s="43" customFormat="1">
      <c r="A562" s="5"/>
      <c r="B562" s="38"/>
      <c r="C562" s="38"/>
      <c r="D562" s="38"/>
      <c r="E562" s="38"/>
      <c r="F562" s="38"/>
      <c r="G562" s="38"/>
      <c r="H562" s="38"/>
      <c r="I562" s="50"/>
      <c r="J562" s="42"/>
      <c r="K562" s="8"/>
      <c r="L562" s="50"/>
      <c r="M562" s="50"/>
    </row>
    <row r="563" spans="1:13" s="43" customFormat="1">
      <c r="A563" s="5"/>
      <c r="B563" s="38"/>
      <c r="C563" s="38"/>
      <c r="D563" s="38"/>
      <c r="E563" s="38"/>
      <c r="F563" s="38"/>
      <c r="G563" s="38"/>
      <c r="H563" s="38"/>
      <c r="I563" s="50"/>
      <c r="J563" s="42"/>
      <c r="K563" s="8"/>
      <c r="L563" s="50"/>
      <c r="M563" s="50"/>
    </row>
    <row r="564" spans="1:13" s="43" customFormat="1">
      <c r="A564" s="5"/>
      <c r="B564" s="38"/>
      <c r="C564" s="38"/>
      <c r="D564" s="38"/>
      <c r="E564" s="38"/>
      <c r="F564" s="38"/>
      <c r="G564" s="38"/>
      <c r="H564" s="38"/>
      <c r="I564" s="50"/>
      <c r="J564" s="42"/>
      <c r="K564" s="8"/>
      <c r="L564" s="50"/>
      <c r="M564" s="50"/>
    </row>
    <row r="565" spans="1:13" s="43" customFormat="1">
      <c r="A565" s="5"/>
      <c r="B565" s="38"/>
      <c r="C565" s="38"/>
      <c r="D565" s="38"/>
      <c r="E565" s="38"/>
      <c r="F565" s="38"/>
      <c r="G565" s="38"/>
      <c r="H565" s="38"/>
      <c r="I565" s="50"/>
      <c r="J565" s="42"/>
      <c r="K565" s="8"/>
      <c r="L565" s="50"/>
      <c r="M565" s="50"/>
    </row>
    <row r="566" spans="1:13" s="43" customFormat="1">
      <c r="A566" s="5"/>
      <c r="B566" s="38"/>
      <c r="C566" s="38"/>
      <c r="D566" s="38"/>
      <c r="E566" s="38"/>
      <c r="F566" s="38"/>
      <c r="G566" s="38"/>
      <c r="H566" s="38"/>
      <c r="I566" s="50"/>
      <c r="J566" s="42"/>
      <c r="K566" s="8"/>
      <c r="L566" s="50"/>
      <c r="M566" s="50"/>
    </row>
    <row r="567" spans="1:13" s="43" customFormat="1">
      <c r="A567" s="5"/>
      <c r="B567" s="38"/>
      <c r="C567" s="38"/>
      <c r="D567" s="38"/>
      <c r="E567" s="38"/>
      <c r="F567" s="38"/>
      <c r="G567" s="38"/>
      <c r="H567" s="38"/>
      <c r="I567" s="50"/>
      <c r="J567" s="42"/>
      <c r="K567" s="8"/>
      <c r="L567" s="50"/>
      <c r="M567" s="50"/>
    </row>
    <row r="568" spans="1:13" s="43" customFormat="1">
      <c r="A568" s="5"/>
      <c r="B568" s="38"/>
      <c r="C568" s="38"/>
      <c r="D568" s="38"/>
      <c r="E568" s="38"/>
      <c r="F568" s="38"/>
      <c r="G568" s="38"/>
      <c r="H568" s="38"/>
      <c r="I568" s="50"/>
      <c r="J568" s="42"/>
      <c r="K568" s="8"/>
      <c r="L568" s="50"/>
      <c r="M568" s="50"/>
    </row>
    <row r="569" spans="1:13" s="43" customFormat="1">
      <c r="A569" s="5"/>
      <c r="B569" s="38"/>
      <c r="C569" s="38"/>
      <c r="D569" s="38"/>
      <c r="E569" s="38"/>
      <c r="F569" s="38"/>
      <c r="G569" s="38"/>
      <c r="H569" s="38"/>
      <c r="I569" s="50"/>
      <c r="J569" s="42"/>
      <c r="K569" s="8"/>
      <c r="L569" s="50"/>
      <c r="M569" s="50"/>
    </row>
    <row r="570" spans="1:13" s="43" customFormat="1">
      <c r="A570" s="5"/>
      <c r="B570" s="38"/>
      <c r="C570" s="38"/>
      <c r="D570" s="38"/>
      <c r="E570" s="38"/>
      <c r="F570" s="38"/>
      <c r="G570" s="38"/>
      <c r="H570" s="38"/>
      <c r="I570" s="50"/>
      <c r="J570" s="42"/>
      <c r="K570" s="8"/>
      <c r="L570" s="50"/>
      <c r="M570" s="50"/>
    </row>
    <row r="571" spans="1:13" s="43" customFormat="1">
      <c r="A571" s="5"/>
      <c r="B571" s="38"/>
      <c r="C571" s="38"/>
      <c r="D571" s="38"/>
      <c r="E571" s="38"/>
      <c r="F571" s="38"/>
      <c r="G571" s="38"/>
      <c r="H571" s="38"/>
      <c r="I571" s="50"/>
      <c r="J571" s="42"/>
      <c r="K571" s="8"/>
      <c r="L571" s="50"/>
      <c r="M571" s="50"/>
    </row>
    <row r="572" spans="1:13" s="43" customFormat="1">
      <c r="A572" s="5"/>
      <c r="B572" s="38"/>
      <c r="C572" s="38"/>
      <c r="D572" s="38"/>
      <c r="E572" s="38"/>
      <c r="F572" s="38"/>
      <c r="G572" s="38"/>
      <c r="H572" s="38"/>
      <c r="I572" s="50"/>
      <c r="J572" s="42"/>
      <c r="K572" s="8"/>
      <c r="L572" s="50"/>
      <c r="M572" s="50"/>
    </row>
    <row r="573" spans="1:13" s="43" customFormat="1">
      <c r="A573" s="5"/>
      <c r="B573" s="38"/>
      <c r="C573" s="38"/>
      <c r="D573" s="38"/>
      <c r="E573" s="38"/>
      <c r="F573" s="38"/>
      <c r="G573" s="38"/>
      <c r="H573" s="38"/>
      <c r="I573" s="50"/>
      <c r="J573" s="42"/>
      <c r="K573" s="8"/>
      <c r="L573" s="50"/>
      <c r="M573" s="50"/>
    </row>
    <row r="574" spans="1:13" s="43" customFormat="1">
      <c r="A574" s="5"/>
      <c r="B574" s="38"/>
      <c r="C574" s="38"/>
      <c r="D574" s="38"/>
      <c r="E574" s="38"/>
      <c r="F574" s="38"/>
      <c r="G574" s="38"/>
      <c r="H574" s="38"/>
      <c r="I574" s="50"/>
      <c r="J574" s="42"/>
      <c r="K574" s="8"/>
      <c r="L574" s="50"/>
      <c r="M574" s="50"/>
    </row>
    <row r="575" spans="1:13" s="43" customFormat="1">
      <c r="A575" s="5"/>
      <c r="B575" s="38"/>
      <c r="C575" s="38"/>
      <c r="D575" s="38"/>
      <c r="E575" s="38"/>
      <c r="F575" s="38"/>
      <c r="G575" s="38"/>
      <c r="H575" s="38"/>
      <c r="I575" s="50"/>
      <c r="J575" s="42"/>
      <c r="K575" s="8"/>
      <c r="L575" s="50"/>
      <c r="M575" s="50"/>
    </row>
    <row r="576" spans="1:13" s="43" customFormat="1">
      <c r="A576" s="5"/>
      <c r="B576" s="38"/>
      <c r="C576" s="38"/>
      <c r="D576" s="38"/>
      <c r="E576" s="38"/>
      <c r="F576" s="38"/>
      <c r="G576" s="38"/>
      <c r="H576" s="38"/>
      <c r="I576" s="50"/>
      <c r="J576" s="42"/>
      <c r="K576" s="8"/>
      <c r="L576" s="50"/>
      <c r="M576" s="50"/>
    </row>
    <row r="577" spans="1:13" s="43" customFormat="1">
      <c r="A577" s="5"/>
      <c r="B577" s="38"/>
      <c r="C577" s="38"/>
      <c r="D577" s="38"/>
      <c r="E577" s="38"/>
      <c r="F577" s="38"/>
      <c r="G577" s="38"/>
      <c r="H577" s="38"/>
      <c r="I577" s="50"/>
      <c r="J577" s="42"/>
      <c r="K577" s="8"/>
      <c r="L577" s="50"/>
      <c r="M577" s="50"/>
    </row>
    <row r="578" spans="1:13" s="43" customFormat="1">
      <c r="A578" s="5"/>
      <c r="B578" s="38"/>
      <c r="C578" s="38"/>
      <c r="D578" s="38"/>
      <c r="E578" s="38"/>
      <c r="F578" s="38"/>
      <c r="G578" s="38"/>
      <c r="H578" s="38"/>
      <c r="I578" s="50"/>
      <c r="J578" s="42"/>
      <c r="K578" s="8"/>
      <c r="L578" s="50"/>
      <c r="M578" s="50"/>
    </row>
    <row r="579" spans="1:13" s="43" customFormat="1">
      <c r="A579" s="5"/>
      <c r="B579" s="38"/>
      <c r="C579" s="38"/>
      <c r="D579" s="38"/>
      <c r="E579" s="38"/>
      <c r="F579" s="38"/>
      <c r="G579" s="38"/>
      <c r="H579" s="38"/>
      <c r="I579" s="50"/>
      <c r="J579" s="42"/>
      <c r="K579" s="8"/>
      <c r="L579" s="50"/>
      <c r="M579" s="50"/>
    </row>
    <row r="580" spans="1:13" s="43" customFormat="1">
      <c r="A580" s="5"/>
      <c r="B580" s="38"/>
      <c r="C580" s="38"/>
      <c r="D580" s="38"/>
      <c r="E580" s="38"/>
      <c r="F580" s="38"/>
      <c r="G580" s="38"/>
      <c r="H580" s="38"/>
      <c r="I580" s="50"/>
      <c r="J580" s="42"/>
      <c r="K580" s="8"/>
      <c r="L580" s="50"/>
      <c r="M580" s="50"/>
    </row>
    <row r="581" spans="1:13" s="43" customFormat="1">
      <c r="A581" s="5"/>
      <c r="B581" s="38"/>
      <c r="C581" s="38"/>
      <c r="D581" s="38"/>
      <c r="E581" s="38"/>
      <c r="F581" s="38"/>
      <c r="G581" s="38"/>
      <c r="H581" s="38"/>
      <c r="I581" s="50"/>
      <c r="J581" s="42"/>
      <c r="K581" s="8"/>
      <c r="L581" s="50"/>
      <c r="M581" s="50"/>
    </row>
    <row r="582" spans="1:13" s="43" customFormat="1">
      <c r="A582" s="5"/>
      <c r="B582" s="38"/>
      <c r="C582" s="38"/>
      <c r="D582" s="38"/>
      <c r="E582" s="38"/>
      <c r="F582" s="38"/>
      <c r="G582" s="38"/>
      <c r="H582" s="38"/>
      <c r="I582" s="50"/>
      <c r="J582" s="42"/>
      <c r="K582" s="8"/>
      <c r="L582" s="50"/>
      <c r="M582" s="50"/>
    </row>
    <row r="583" spans="1:13" s="43" customFormat="1">
      <c r="A583" s="5"/>
      <c r="B583" s="38"/>
      <c r="C583" s="38"/>
      <c r="D583" s="38"/>
      <c r="E583" s="38"/>
      <c r="F583" s="38"/>
      <c r="G583" s="38"/>
      <c r="H583" s="38"/>
      <c r="I583" s="50"/>
      <c r="J583" s="42"/>
      <c r="K583" s="8"/>
      <c r="L583" s="50"/>
      <c r="M583" s="50"/>
    </row>
    <row r="584" spans="1:13" s="43" customFormat="1">
      <c r="A584" s="5"/>
      <c r="B584" s="38"/>
      <c r="C584" s="38"/>
      <c r="D584" s="38"/>
      <c r="E584" s="38"/>
      <c r="F584" s="38"/>
      <c r="G584" s="38"/>
      <c r="H584" s="38"/>
      <c r="I584" s="50"/>
      <c r="J584" s="42"/>
      <c r="K584" s="8"/>
      <c r="L584" s="50"/>
      <c r="M584" s="50"/>
    </row>
    <row r="585" spans="1:13" s="43" customFormat="1">
      <c r="A585" s="5"/>
      <c r="B585" s="38"/>
      <c r="C585" s="38"/>
      <c r="D585" s="38"/>
      <c r="E585" s="38"/>
      <c r="F585" s="38"/>
      <c r="G585" s="38"/>
      <c r="H585" s="38"/>
      <c r="I585" s="50"/>
      <c r="J585" s="42"/>
      <c r="K585" s="8"/>
      <c r="L585" s="50"/>
      <c r="M585" s="50"/>
    </row>
    <row r="586" spans="1:13" s="43" customFormat="1">
      <c r="A586" s="5"/>
      <c r="B586" s="38"/>
      <c r="C586" s="38"/>
      <c r="D586" s="38"/>
      <c r="E586" s="38"/>
      <c r="F586" s="38"/>
      <c r="G586" s="38"/>
      <c r="H586" s="38"/>
      <c r="I586" s="50"/>
      <c r="J586" s="42"/>
      <c r="K586" s="8"/>
      <c r="L586" s="50"/>
      <c r="M586" s="50"/>
    </row>
    <row r="587" spans="1:13" s="43" customFormat="1">
      <c r="A587" s="5"/>
      <c r="B587" s="38"/>
      <c r="C587" s="38"/>
      <c r="D587" s="38"/>
      <c r="E587" s="38"/>
      <c r="F587" s="38"/>
      <c r="G587" s="38"/>
      <c r="H587" s="38"/>
      <c r="I587" s="50"/>
      <c r="J587" s="42"/>
      <c r="K587" s="8"/>
      <c r="L587" s="50"/>
      <c r="M587" s="50"/>
    </row>
    <row r="588" spans="1:13" s="43" customFormat="1">
      <c r="A588" s="5"/>
      <c r="B588" s="38"/>
      <c r="C588" s="38"/>
      <c r="D588" s="38"/>
      <c r="E588" s="38"/>
      <c r="F588" s="38"/>
      <c r="G588" s="38"/>
      <c r="H588" s="38"/>
      <c r="I588" s="50"/>
      <c r="J588" s="42"/>
      <c r="K588" s="8"/>
      <c r="L588" s="50"/>
      <c r="M588" s="50"/>
    </row>
    <row r="589" spans="1:13" s="43" customFormat="1">
      <c r="A589" s="5"/>
      <c r="B589" s="38"/>
      <c r="C589" s="38"/>
      <c r="D589" s="38"/>
      <c r="E589" s="38"/>
      <c r="F589" s="38"/>
      <c r="G589" s="38"/>
      <c r="H589" s="38"/>
      <c r="I589" s="50"/>
      <c r="J589" s="42"/>
      <c r="K589" s="8"/>
      <c r="L589" s="50"/>
      <c r="M589" s="50"/>
    </row>
    <row r="590" spans="1:13" s="43" customFormat="1">
      <c r="A590" s="5"/>
      <c r="B590" s="38"/>
      <c r="C590" s="38"/>
      <c r="D590" s="38"/>
      <c r="E590" s="38"/>
      <c r="F590" s="38"/>
      <c r="G590" s="38"/>
      <c r="H590" s="38"/>
      <c r="I590" s="50"/>
      <c r="J590" s="42"/>
      <c r="K590" s="8"/>
      <c r="L590" s="50"/>
      <c r="M590" s="50"/>
    </row>
    <row r="591" spans="1:13" s="43" customFormat="1">
      <c r="A591" s="5"/>
      <c r="B591" s="38"/>
      <c r="C591" s="38"/>
      <c r="D591" s="38"/>
      <c r="E591" s="38"/>
      <c r="F591" s="38"/>
      <c r="G591" s="38"/>
      <c r="H591" s="38"/>
      <c r="I591" s="50"/>
      <c r="J591" s="42"/>
      <c r="K591" s="8"/>
      <c r="L591" s="50"/>
      <c r="M591" s="50"/>
    </row>
    <row r="592" spans="1:13" s="43" customFormat="1">
      <c r="A592" s="5"/>
      <c r="B592" s="38"/>
      <c r="C592" s="38"/>
      <c r="D592" s="38"/>
      <c r="E592" s="38"/>
      <c r="F592" s="38"/>
      <c r="G592" s="38"/>
      <c r="H592" s="38"/>
      <c r="I592" s="50"/>
      <c r="J592" s="42"/>
      <c r="K592" s="8"/>
      <c r="L592" s="50"/>
      <c r="M592" s="50"/>
    </row>
    <row r="593" spans="1:13" s="43" customFormat="1">
      <c r="A593" s="5"/>
      <c r="B593" s="38"/>
      <c r="C593" s="38"/>
      <c r="D593" s="38"/>
      <c r="E593" s="38"/>
      <c r="F593" s="38"/>
      <c r="G593" s="38"/>
      <c r="H593" s="38"/>
      <c r="I593" s="50"/>
      <c r="J593" s="42"/>
      <c r="K593" s="8"/>
      <c r="L593" s="50"/>
      <c r="M593" s="50"/>
    </row>
    <row r="594" spans="1:13" s="43" customFormat="1">
      <c r="A594" s="5"/>
      <c r="B594" s="38"/>
      <c r="C594" s="38"/>
      <c r="D594" s="38"/>
      <c r="E594" s="38"/>
      <c r="F594" s="38"/>
      <c r="G594" s="38"/>
      <c r="H594" s="38"/>
      <c r="I594" s="50"/>
      <c r="J594" s="42"/>
      <c r="K594" s="8"/>
      <c r="L594" s="50"/>
      <c r="M594" s="50"/>
    </row>
    <row r="595" spans="1:13" s="43" customFormat="1">
      <c r="A595" s="5"/>
      <c r="B595" s="38"/>
      <c r="C595" s="38"/>
      <c r="D595" s="38"/>
      <c r="E595" s="38"/>
      <c r="F595" s="38"/>
      <c r="G595" s="38"/>
      <c r="H595" s="38"/>
      <c r="I595" s="50"/>
      <c r="J595" s="42"/>
      <c r="K595" s="8"/>
      <c r="L595" s="50"/>
      <c r="M595" s="50"/>
    </row>
    <row r="596" spans="1:13" s="43" customFormat="1">
      <c r="A596" s="5"/>
      <c r="B596" s="38"/>
      <c r="C596" s="38"/>
      <c r="D596" s="38"/>
      <c r="E596" s="38"/>
      <c r="F596" s="38"/>
      <c r="G596" s="38"/>
      <c r="H596" s="38"/>
      <c r="I596" s="50"/>
      <c r="J596" s="42"/>
      <c r="K596" s="8"/>
      <c r="L596" s="50"/>
      <c r="M596" s="50"/>
    </row>
    <row r="597" spans="1:13" s="43" customFormat="1">
      <c r="A597" s="5"/>
      <c r="B597" s="38"/>
      <c r="C597" s="38"/>
      <c r="D597" s="38"/>
      <c r="E597" s="38"/>
      <c r="F597" s="38"/>
      <c r="G597" s="38"/>
      <c r="H597" s="38"/>
      <c r="I597" s="50"/>
      <c r="J597" s="42"/>
      <c r="K597" s="8"/>
      <c r="L597" s="50"/>
      <c r="M597" s="50"/>
    </row>
    <row r="598" spans="1:13" s="43" customFormat="1">
      <c r="A598" s="5"/>
      <c r="B598" s="38"/>
      <c r="C598" s="38"/>
      <c r="D598" s="38"/>
      <c r="E598" s="38"/>
      <c r="F598" s="38"/>
      <c r="G598" s="38"/>
      <c r="H598" s="38"/>
      <c r="I598" s="50"/>
      <c r="J598" s="42"/>
      <c r="K598" s="8"/>
      <c r="L598" s="50"/>
      <c r="M598" s="50"/>
    </row>
    <row r="599" spans="1:13" s="43" customFormat="1">
      <c r="A599" s="5"/>
      <c r="B599" s="38"/>
      <c r="C599" s="38"/>
      <c r="D599" s="38"/>
      <c r="E599" s="38"/>
      <c r="F599" s="38"/>
      <c r="G599" s="38"/>
      <c r="H599" s="38"/>
      <c r="I599" s="50"/>
      <c r="J599" s="42"/>
      <c r="K599" s="8"/>
      <c r="L599" s="50"/>
      <c r="M599" s="50"/>
    </row>
    <row r="600" spans="1:13" s="43" customFormat="1">
      <c r="A600" s="5"/>
      <c r="B600" s="38"/>
      <c r="C600" s="38"/>
      <c r="D600" s="38"/>
      <c r="E600" s="38"/>
      <c r="F600" s="38"/>
      <c r="G600" s="38"/>
      <c r="H600" s="38"/>
      <c r="I600" s="50"/>
      <c r="J600" s="42"/>
      <c r="K600" s="8"/>
      <c r="L600" s="50"/>
      <c r="M600" s="50"/>
    </row>
    <row r="601" spans="1:13" s="43" customFormat="1">
      <c r="A601" s="5"/>
      <c r="B601" s="38"/>
      <c r="C601" s="38"/>
      <c r="D601" s="38"/>
      <c r="E601" s="38"/>
      <c r="F601" s="38"/>
      <c r="G601" s="38"/>
      <c r="H601" s="38"/>
      <c r="I601" s="50"/>
      <c r="J601" s="42"/>
      <c r="K601" s="8"/>
      <c r="L601" s="50"/>
      <c r="M601" s="50"/>
    </row>
    <row r="602" spans="1:13" s="43" customFormat="1">
      <c r="A602" s="5"/>
      <c r="B602" s="38"/>
      <c r="C602" s="38"/>
      <c r="D602" s="38"/>
      <c r="E602" s="38"/>
      <c r="F602" s="38"/>
      <c r="G602" s="38"/>
      <c r="H602" s="38"/>
      <c r="I602" s="50"/>
      <c r="J602" s="42"/>
      <c r="K602" s="8"/>
      <c r="L602" s="50"/>
      <c r="M602" s="50"/>
    </row>
    <row r="603" spans="1:13" s="43" customFormat="1">
      <c r="A603" s="5"/>
      <c r="B603" s="38"/>
      <c r="C603" s="38"/>
      <c r="D603" s="38"/>
      <c r="E603" s="38"/>
      <c r="F603" s="38"/>
      <c r="G603" s="38"/>
      <c r="H603" s="38"/>
      <c r="I603" s="50"/>
      <c r="J603" s="42"/>
      <c r="K603" s="8"/>
      <c r="L603" s="50"/>
      <c r="M603" s="50"/>
    </row>
    <row r="604" spans="1:13" s="43" customFormat="1">
      <c r="A604" s="5"/>
      <c r="B604" s="38"/>
      <c r="C604" s="38"/>
      <c r="D604" s="38"/>
      <c r="E604" s="38"/>
      <c r="F604" s="38"/>
      <c r="G604" s="38"/>
      <c r="H604" s="38"/>
      <c r="I604" s="50"/>
      <c r="J604" s="42"/>
      <c r="K604" s="8"/>
      <c r="L604" s="50"/>
      <c r="M604" s="50"/>
    </row>
    <row r="605" spans="1:13" s="43" customFormat="1">
      <c r="A605" s="5"/>
      <c r="B605" s="38"/>
      <c r="C605" s="38"/>
      <c r="D605" s="38"/>
      <c r="E605" s="38"/>
      <c r="F605" s="38"/>
      <c r="G605" s="38"/>
      <c r="H605" s="38"/>
      <c r="I605" s="50"/>
      <c r="J605" s="42"/>
      <c r="K605" s="8"/>
      <c r="L605" s="50"/>
      <c r="M605" s="50"/>
    </row>
    <row r="606" spans="1:13" s="43" customFormat="1">
      <c r="A606" s="5"/>
      <c r="B606" s="38"/>
      <c r="C606" s="38"/>
      <c r="D606" s="38"/>
      <c r="E606" s="38"/>
      <c r="F606" s="38"/>
      <c r="G606" s="38"/>
      <c r="H606" s="38"/>
      <c r="I606" s="50"/>
      <c r="J606" s="42"/>
      <c r="K606" s="8"/>
      <c r="L606" s="50"/>
      <c r="M606" s="50"/>
    </row>
    <row r="607" spans="1:13" s="43" customFormat="1">
      <c r="A607" s="5"/>
      <c r="B607" s="38"/>
      <c r="C607" s="38"/>
      <c r="D607" s="38"/>
      <c r="E607" s="38"/>
      <c r="F607" s="38"/>
      <c r="G607" s="38"/>
      <c r="H607" s="38"/>
      <c r="I607" s="50"/>
      <c r="J607" s="42"/>
      <c r="K607" s="8"/>
      <c r="L607" s="50"/>
      <c r="M607" s="50"/>
    </row>
    <row r="608" spans="1:13" s="43" customFormat="1">
      <c r="A608" s="5"/>
      <c r="B608" s="38"/>
      <c r="C608" s="38"/>
      <c r="D608" s="38"/>
      <c r="E608" s="38"/>
      <c r="F608" s="38"/>
      <c r="G608" s="38"/>
      <c r="H608" s="38"/>
      <c r="I608" s="50"/>
      <c r="J608" s="42"/>
      <c r="K608" s="8"/>
      <c r="L608" s="50"/>
      <c r="M608" s="50"/>
    </row>
    <row r="609" spans="1:13" s="43" customFormat="1">
      <c r="A609" s="5"/>
      <c r="B609" s="38"/>
      <c r="C609" s="38"/>
      <c r="D609" s="38"/>
      <c r="E609" s="38"/>
      <c r="F609" s="38"/>
      <c r="G609" s="38"/>
      <c r="H609" s="38"/>
      <c r="I609" s="50"/>
      <c r="J609" s="42"/>
      <c r="K609" s="8"/>
      <c r="L609" s="50"/>
      <c r="M609" s="50"/>
    </row>
    <row r="610" spans="1:13" s="43" customFormat="1">
      <c r="A610" s="5"/>
      <c r="B610" s="38"/>
      <c r="C610" s="38"/>
      <c r="D610" s="38"/>
      <c r="E610" s="38"/>
      <c r="F610" s="38"/>
      <c r="G610" s="38"/>
      <c r="H610" s="38"/>
      <c r="I610" s="50"/>
      <c r="J610" s="42"/>
      <c r="K610" s="8"/>
      <c r="L610" s="50"/>
      <c r="M610" s="50"/>
    </row>
    <row r="611" spans="1:13" s="43" customFormat="1">
      <c r="A611" s="5"/>
      <c r="B611" s="38"/>
      <c r="C611" s="38"/>
      <c r="D611" s="38"/>
      <c r="E611" s="38"/>
      <c r="F611" s="38"/>
      <c r="G611" s="38"/>
      <c r="H611" s="38"/>
      <c r="I611" s="50"/>
      <c r="J611" s="42"/>
      <c r="K611" s="8"/>
      <c r="L611" s="50"/>
      <c r="M611" s="50"/>
    </row>
    <row r="612" spans="1:13" s="43" customFormat="1">
      <c r="A612" s="5"/>
      <c r="B612" s="38"/>
      <c r="C612" s="38"/>
      <c r="D612" s="38"/>
      <c r="E612" s="38"/>
      <c r="F612" s="38"/>
      <c r="G612" s="38"/>
      <c r="H612" s="38"/>
      <c r="I612" s="50"/>
      <c r="J612" s="42"/>
      <c r="K612" s="8"/>
      <c r="L612" s="50"/>
      <c r="M612" s="50"/>
    </row>
    <row r="613" spans="1:13" s="43" customFormat="1">
      <c r="A613" s="5"/>
      <c r="B613" s="38"/>
      <c r="C613" s="38"/>
      <c r="D613" s="38"/>
      <c r="E613" s="38"/>
      <c r="F613" s="38"/>
      <c r="G613" s="38"/>
      <c r="H613" s="38"/>
      <c r="I613" s="50"/>
      <c r="J613" s="42"/>
      <c r="K613" s="8"/>
      <c r="L613" s="50"/>
      <c r="M613" s="50"/>
    </row>
    <row r="614" spans="1:13" s="43" customFormat="1">
      <c r="A614" s="5"/>
      <c r="B614" s="38"/>
      <c r="C614" s="38"/>
      <c r="D614" s="38"/>
      <c r="E614" s="38"/>
      <c r="F614" s="38"/>
      <c r="G614" s="38"/>
      <c r="H614" s="38"/>
      <c r="I614" s="50"/>
      <c r="J614" s="42"/>
      <c r="K614" s="8"/>
      <c r="L614" s="50"/>
      <c r="M614" s="50"/>
    </row>
    <row r="615" spans="1:13" s="43" customFormat="1">
      <c r="A615" s="5"/>
      <c r="B615" s="38"/>
      <c r="C615" s="38"/>
      <c r="D615" s="38"/>
      <c r="E615" s="38"/>
      <c r="F615" s="38"/>
      <c r="G615" s="38"/>
      <c r="H615" s="38"/>
      <c r="I615" s="50"/>
      <c r="J615" s="42"/>
      <c r="K615" s="8"/>
      <c r="L615" s="50"/>
      <c r="M615" s="50"/>
    </row>
    <row r="616" spans="1:13" s="43" customFormat="1">
      <c r="A616" s="5"/>
      <c r="B616" s="38"/>
      <c r="C616" s="38"/>
      <c r="D616" s="38"/>
      <c r="E616" s="38"/>
      <c r="F616" s="38"/>
      <c r="G616" s="38"/>
      <c r="H616" s="38"/>
      <c r="I616" s="50"/>
      <c r="J616" s="42"/>
      <c r="K616" s="8"/>
      <c r="L616" s="50"/>
      <c r="M616" s="50"/>
    </row>
    <row r="617" spans="1:13" s="43" customFormat="1">
      <c r="A617" s="5"/>
      <c r="B617" s="38"/>
      <c r="C617" s="38"/>
      <c r="D617" s="38"/>
      <c r="E617" s="38"/>
      <c r="F617" s="38"/>
      <c r="G617" s="38"/>
      <c r="H617" s="38"/>
      <c r="I617" s="50"/>
      <c r="J617" s="42"/>
      <c r="K617" s="8"/>
      <c r="L617" s="50"/>
      <c r="M617" s="50"/>
    </row>
    <row r="618" spans="1:13" s="43" customFormat="1">
      <c r="A618" s="5"/>
      <c r="B618" s="38"/>
      <c r="C618" s="38"/>
      <c r="D618" s="38"/>
      <c r="E618" s="38"/>
      <c r="F618" s="38"/>
      <c r="G618" s="38"/>
      <c r="H618" s="38"/>
      <c r="I618" s="50"/>
      <c r="J618" s="42"/>
      <c r="K618" s="8"/>
      <c r="L618" s="50"/>
      <c r="M618" s="50"/>
    </row>
    <row r="619" spans="1:13" s="43" customFormat="1">
      <c r="A619" s="5"/>
      <c r="B619" s="38"/>
      <c r="C619" s="38"/>
      <c r="D619" s="38"/>
      <c r="E619" s="38"/>
      <c r="F619" s="38"/>
      <c r="G619" s="38"/>
      <c r="H619" s="38"/>
      <c r="I619" s="50"/>
      <c r="J619" s="42"/>
      <c r="K619" s="8"/>
      <c r="L619" s="50"/>
      <c r="M619" s="50"/>
    </row>
    <row r="620" spans="1:13" s="43" customFormat="1">
      <c r="A620" s="5"/>
      <c r="B620" s="38"/>
      <c r="C620" s="38"/>
      <c r="D620" s="38"/>
      <c r="E620" s="38"/>
      <c r="F620" s="38"/>
      <c r="G620" s="38"/>
      <c r="H620" s="38"/>
      <c r="I620" s="50"/>
      <c r="J620" s="42"/>
      <c r="K620" s="8"/>
      <c r="L620" s="50"/>
      <c r="M620" s="50"/>
    </row>
    <row r="621" spans="1:13" s="43" customFormat="1">
      <c r="A621" s="5"/>
      <c r="B621" s="38"/>
      <c r="C621" s="38"/>
      <c r="D621" s="38"/>
      <c r="E621" s="38"/>
      <c r="F621" s="38"/>
      <c r="G621" s="38"/>
      <c r="H621" s="38"/>
      <c r="I621" s="50"/>
      <c r="J621" s="42"/>
      <c r="K621" s="8"/>
      <c r="L621" s="50"/>
      <c r="M621" s="50"/>
    </row>
    <row r="622" spans="1:13" s="43" customFormat="1">
      <c r="A622" s="5"/>
      <c r="B622" s="38"/>
      <c r="C622" s="38"/>
      <c r="D622" s="38"/>
      <c r="E622" s="38"/>
      <c r="F622" s="38"/>
      <c r="G622" s="38"/>
      <c r="H622" s="38"/>
      <c r="I622" s="50"/>
      <c r="J622" s="42"/>
      <c r="K622" s="8"/>
      <c r="L622" s="50"/>
      <c r="M622" s="50"/>
    </row>
    <row r="623" spans="1:13" s="43" customFormat="1">
      <c r="A623" s="5"/>
      <c r="B623" s="38"/>
      <c r="C623" s="38"/>
      <c r="D623" s="38"/>
      <c r="E623" s="38"/>
      <c r="F623" s="38"/>
      <c r="G623" s="38"/>
      <c r="H623" s="38"/>
      <c r="I623" s="50"/>
      <c r="J623" s="42"/>
      <c r="K623" s="8"/>
      <c r="L623" s="50"/>
      <c r="M623" s="50"/>
    </row>
    <row r="624" spans="1:13" s="43" customFormat="1">
      <c r="A624" s="5"/>
      <c r="B624" s="38"/>
      <c r="C624" s="38"/>
      <c r="D624" s="38"/>
      <c r="E624" s="38"/>
      <c r="F624" s="38"/>
      <c r="G624" s="38"/>
      <c r="H624" s="38"/>
      <c r="I624" s="50"/>
      <c r="J624" s="42"/>
      <c r="K624" s="8"/>
      <c r="L624" s="50"/>
      <c r="M624" s="50"/>
    </row>
    <row r="625" spans="1:13" s="43" customFormat="1">
      <c r="A625" s="5"/>
      <c r="B625" s="38"/>
      <c r="C625" s="38"/>
      <c r="D625" s="38"/>
      <c r="E625" s="38"/>
      <c r="F625" s="38"/>
      <c r="G625" s="38"/>
      <c r="H625" s="38"/>
      <c r="I625" s="50"/>
      <c r="J625" s="42"/>
      <c r="K625" s="8"/>
      <c r="L625" s="50"/>
      <c r="M625" s="50"/>
    </row>
    <row r="626" spans="1:13" s="43" customFormat="1">
      <c r="A626" s="5"/>
      <c r="B626" s="38"/>
      <c r="C626" s="38"/>
      <c r="D626" s="38"/>
      <c r="E626" s="38"/>
      <c r="F626" s="38"/>
      <c r="G626" s="38"/>
      <c r="H626" s="38"/>
      <c r="I626" s="50"/>
      <c r="J626" s="42"/>
      <c r="K626" s="8"/>
      <c r="L626" s="50"/>
      <c r="M626" s="50"/>
    </row>
    <row r="627" spans="1:13" s="43" customFormat="1">
      <c r="A627" s="5"/>
      <c r="B627" s="38"/>
      <c r="C627" s="38"/>
      <c r="D627" s="38"/>
      <c r="E627" s="38"/>
      <c r="F627" s="38"/>
      <c r="G627" s="38"/>
      <c r="H627" s="38"/>
      <c r="I627" s="50"/>
      <c r="J627" s="42"/>
      <c r="K627" s="8"/>
      <c r="L627" s="50"/>
      <c r="M627" s="50"/>
    </row>
    <row r="628" spans="1:13" s="43" customFormat="1">
      <c r="A628" s="5"/>
      <c r="B628" s="38"/>
      <c r="C628" s="38"/>
      <c r="D628" s="38"/>
      <c r="E628" s="38"/>
      <c r="F628" s="38"/>
      <c r="G628" s="38"/>
      <c r="H628" s="38"/>
      <c r="I628" s="50"/>
      <c r="J628" s="42"/>
      <c r="K628" s="8"/>
      <c r="L628" s="50"/>
      <c r="M628" s="50"/>
    </row>
    <row r="629" spans="1:13" s="43" customFormat="1">
      <c r="A629" s="5"/>
      <c r="B629" s="38"/>
      <c r="C629" s="38"/>
      <c r="D629" s="38"/>
      <c r="E629" s="38"/>
      <c r="F629" s="38"/>
      <c r="G629" s="38"/>
      <c r="H629" s="38"/>
      <c r="I629" s="50"/>
      <c r="J629" s="42"/>
      <c r="K629" s="8"/>
      <c r="L629" s="50"/>
      <c r="M629" s="50"/>
    </row>
    <row r="630" spans="1:13" s="43" customFormat="1">
      <c r="A630" s="5"/>
      <c r="B630" s="38"/>
      <c r="C630" s="38"/>
      <c r="D630" s="38"/>
      <c r="E630" s="38"/>
      <c r="F630" s="38"/>
      <c r="G630" s="38"/>
      <c r="H630" s="38"/>
      <c r="I630" s="50"/>
      <c r="J630" s="42"/>
      <c r="K630" s="8"/>
      <c r="L630" s="50"/>
      <c r="M630" s="50"/>
    </row>
    <row r="631" spans="1:13" s="43" customFormat="1">
      <c r="A631" s="5"/>
      <c r="B631" s="38"/>
      <c r="C631" s="38"/>
      <c r="D631" s="38"/>
      <c r="E631" s="38"/>
      <c r="F631" s="38"/>
      <c r="G631" s="38"/>
      <c r="H631" s="38"/>
      <c r="I631" s="50"/>
      <c r="J631" s="42"/>
      <c r="K631" s="8"/>
      <c r="L631" s="50"/>
      <c r="M631" s="50"/>
    </row>
    <row r="632" spans="1:13" s="43" customFormat="1">
      <c r="A632" s="5"/>
      <c r="B632" s="38"/>
      <c r="C632" s="38"/>
      <c r="D632" s="38"/>
      <c r="E632" s="38"/>
      <c r="F632" s="38"/>
      <c r="G632" s="38"/>
      <c r="H632" s="38"/>
      <c r="I632" s="50"/>
      <c r="J632" s="42"/>
      <c r="K632" s="8"/>
      <c r="L632" s="50"/>
      <c r="M632" s="50"/>
    </row>
    <row r="633" spans="1:13" s="43" customFormat="1">
      <c r="A633" s="5"/>
      <c r="B633" s="38"/>
      <c r="C633" s="38"/>
      <c r="D633" s="38"/>
      <c r="E633" s="38"/>
      <c r="F633" s="38"/>
      <c r="G633" s="38"/>
      <c r="H633" s="38"/>
      <c r="I633" s="50"/>
      <c r="J633" s="42"/>
      <c r="K633" s="8"/>
      <c r="L633" s="50"/>
      <c r="M633" s="50"/>
    </row>
    <row r="634" spans="1:13" s="43" customFormat="1">
      <c r="A634" s="5"/>
      <c r="B634" s="38"/>
      <c r="C634" s="38"/>
      <c r="D634" s="38"/>
      <c r="E634" s="38"/>
      <c r="F634" s="38"/>
      <c r="G634" s="38"/>
      <c r="H634" s="38"/>
      <c r="I634" s="50"/>
      <c r="J634" s="42"/>
      <c r="K634" s="8"/>
      <c r="L634" s="50"/>
      <c r="M634" s="50"/>
    </row>
    <row r="635" spans="1:13" s="43" customFormat="1">
      <c r="A635" s="5"/>
      <c r="B635" s="38"/>
      <c r="C635" s="38"/>
      <c r="D635" s="38"/>
      <c r="E635" s="38"/>
      <c r="F635" s="38"/>
      <c r="G635" s="38"/>
      <c r="H635" s="38"/>
      <c r="I635" s="50"/>
      <c r="J635" s="42"/>
      <c r="K635" s="8"/>
      <c r="L635" s="50"/>
      <c r="M635" s="50"/>
    </row>
    <row r="636" spans="1:13" s="43" customFormat="1">
      <c r="A636" s="5"/>
      <c r="B636" s="38"/>
      <c r="C636" s="38"/>
      <c r="D636" s="38"/>
      <c r="E636" s="38"/>
      <c r="F636" s="38"/>
      <c r="G636" s="38"/>
      <c r="H636" s="38"/>
      <c r="I636" s="50"/>
      <c r="J636" s="42"/>
      <c r="K636" s="8"/>
      <c r="L636" s="50"/>
      <c r="M636" s="50"/>
    </row>
    <row r="637" spans="1:13" s="43" customFormat="1">
      <c r="A637" s="5"/>
      <c r="B637" s="38"/>
      <c r="C637" s="38"/>
      <c r="D637" s="38"/>
      <c r="E637" s="38"/>
      <c r="F637" s="38"/>
      <c r="G637" s="38"/>
      <c r="H637" s="38"/>
      <c r="I637" s="50"/>
      <c r="J637" s="42"/>
      <c r="K637" s="8"/>
      <c r="L637" s="50"/>
      <c r="M637" s="50"/>
    </row>
    <row r="638" spans="1:13" s="43" customFormat="1">
      <c r="A638" s="5"/>
      <c r="B638" s="38"/>
      <c r="C638" s="38"/>
      <c r="D638" s="38"/>
      <c r="E638" s="38"/>
      <c r="F638" s="38"/>
      <c r="G638" s="38"/>
      <c r="H638" s="38"/>
      <c r="I638" s="50"/>
      <c r="J638" s="42"/>
      <c r="K638" s="8"/>
      <c r="L638" s="50"/>
      <c r="M638" s="50"/>
    </row>
    <row r="639" spans="1:13" s="43" customFormat="1">
      <c r="A639" s="5"/>
      <c r="B639" s="38"/>
      <c r="C639" s="38"/>
      <c r="D639" s="38"/>
      <c r="E639" s="38"/>
      <c r="F639" s="38"/>
      <c r="G639" s="38"/>
      <c r="H639" s="38"/>
      <c r="I639" s="50"/>
      <c r="J639" s="42"/>
      <c r="K639" s="8"/>
      <c r="L639" s="50"/>
      <c r="M639" s="50"/>
    </row>
    <row r="640" spans="1:13" s="43" customFormat="1">
      <c r="A640" s="5"/>
      <c r="B640" s="38"/>
      <c r="C640" s="38"/>
      <c r="D640" s="38"/>
      <c r="E640" s="38"/>
      <c r="F640" s="38"/>
      <c r="G640" s="38"/>
      <c r="H640" s="38"/>
      <c r="I640" s="50"/>
      <c r="J640" s="42"/>
      <c r="K640" s="8"/>
      <c r="L640" s="50"/>
      <c r="M640" s="50"/>
    </row>
    <row r="641" spans="1:13" s="43" customFormat="1">
      <c r="A641" s="5"/>
      <c r="B641" s="38"/>
      <c r="C641" s="38"/>
      <c r="D641" s="38"/>
      <c r="E641" s="38"/>
      <c r="F641" s="38"/>
      <c r="G641" s="38"/>
      <c r="H641" s="38"/>
      <c r="I641" s="50"/>
      <c r="J641" s="42"/>
      <c r="K641" s="8"/>
      <c r="L641" s="50"/>
      <c r="M641" s="50"/>
    </row>
    <row r="642" spans="1:13" s="43" customFormat="1">
      <c r="A642" s="5"/>
      <c r="B642" s="38"/>
      <c r="C642" s="38"/>
      <c r="D642" s="38"/>
      <c r="E642" s="38"/>
      <c r="F642" s="38"/>
      <c r="G642" s="38"/>
      <c r="H642" s="38"/>
      <c r="I642" s="50"/>
      <c r="J642" s="42"/>
      <c r="K642" s="8"/>
      <c r="L642" s="50"/>
      <c r="M642" s="50"/>
    </row>
    <row r="643" spans="1:13" s="43" customFormat="1">
      <c r="A643" s="5"/>
      <c r="B643" s="38"/>
      <c r="C643" s="38"/>
      <c r="D643" s="38"/>
      <c r="E643" s="38"/>
      <c r="F643" s="38"/>
      <c r="G643" s="38"/>
      <c r="H643" s="38"/>
      <c r="I643" s="50"/>
      <c r="J643" s="42"/>
      <c r="K643" s="8"/>
      <c r="L643" s="50"/>
      <c r="M643" s="50"/>
    </row>
    <row r="644" spans="1:13" s="43" customFormat="1">
      <c r="A644" s="5"/>
      <c r="B644" s="38"/>
      <c r="C644" s="38"/>
      <c r="D644" s="38"/>
      <c r="E644" s="38"/>
      <c r="F644" s="38"/>
      <c r="G644" s="38"/>
      <c r="H644" s="38"/>
      <c r="I644" s="50"/>
      <c r="J644" s="42"/>
      <c r="K644" s="8"/>
      <c r="L644" s="50"/>
      <c r="M644" s="50"/>
    </row>
    <row r="645" spans="1:13" s="43" customFormat="1">
      <c r="A645" s="5"/>
      <c r="B645" s="38"/>
      <c r="C645" s="38"/>
      <c r="D645" s="38"/>
      <c r="E645" s="38"/>
      <c r="F645" s="38"/>
      <c r="G645" s="38"/>
      <c r="H645" s="38"/>
      <c r="I645" s="50"/>
      <c r="J645" s="42"/>
      <c r="K645" s="8"/>
      <c r="L645" s="50"/>
      <c r="M645" s="50"/>
    </row>
    <row r="646" spans="1:13" s="43" customFormat="1">
      <c r="A646" s="5"/>
      <c r="B646" s="38"/>
      <c r="C646" s="38"/>
      <c r="D646" s="38"/>
      <c r="E646" s="38"/>
      <c r="F646" s="38"/>
      <c r="G646" s="38"/>
      <c r="H646" s="38"/>
      <c r="I646" s="50"/>
      <c r="J646" s="42"/>
      <c r="K646" s="8"/>
      <c r="L646" s="50"/>
      <c r="M646" s="50"/>
    </row>
    <row r="647" spans="1:13" s="43" customFormat="1">
      <c r="A647" s="5"/>
      <c r="B647" s="38"/>
      <c r="C647" s="38"/>
      <c r="D647" s="38"/>
      <c r="E647" s="38"/>
      <c r="F647" s="38"/>
      <c r="G647" s="38"/>
      <c r="H647" s="38"/>
      <c r="I647" s="50"/>
      <c r="J647" s="42"/>
      <c r="K647" s="8"/>
      <c r="L647" s="50"/>
      <c r="M647" s="50"/>
    </row>
    <row r="648" spans="1:13" s="43" customFormat="1">
      <c r="A648" s="5"/>
      <c r="B648" s="38"/>
      <c r="C648" s="38"/>
      <c r="D648" s="38"/>
      <c r="E648" s="38"/>
      <c r="F648" s="38"/>
      <c r="G648" s="38"/>
      <c r="H648" s="38"/>
      <c r="I648" s="50"/>
      <c r="J648" s="42"/>
      <c r="K648" s="8"/>
      <c r="L648" s="50"/>
      <c r="M648" s="50"/>
    </row>
    <row r="649" spans="1:13" s="43" customFormat="1">
      <c r="A649" s="5"/>
      <c r="B649" s="38"/>
      <c r="C649" s="38"/>
      <c r="D649" s="38"/>
      <c r="E649" s="38"/>
      <c r="F649" s="38"/>
      <c r="G649" s="38"/>
      <c r="H649" s="38"/>
      <c r="I649" s="50"/>
      <c r="J649" s="42"/>
      <c r="K649" s="8"/>
      <c r="L649" s="50"/>
      <c r="M649" s="50"/>
    </row>
    <row r="650" spans="1:13" s="43" customFormat="1">
      <c r="A650" s="5"/>
      <c r="B650" s="38"/>
      <c r="C650" s="38"/>
      <c r="D650" s="38"/>
      <c r="E650" s="38"/>
      <c r="F650" s="38"/>
      <c r="G650" s="38"/>
      <c r="H650" s="38"/>
      <c r="I650" s="50"/>
      <c r="J650" s="42"/>
      <c r="K650" s="8"/>
      <c r="L650" s="50"/>
      <c r="M650" s="50"/>
    </row>
    <row r="651" spans="1:13" s="43" customFormat="1">
      <c r="A651" s="5"/>
      <c r="B651" s="38"/>
      <c r="C651" s="38"/>
      <c r="D651" s="38"/>
      <c r="E651" s="38"/>
      <c r="F651" s="38"/>
      <c r="G651" s="38"/>
      <c r="H651" s="38"/>
      <c r="I651" s="50"/>
      <c r="J651" s="42"/>
      <c r="K651" s="8"/>
      <c r="L651" s="50"/>
      <c r="M651" s="50"/>
    </row>
    <row r="652" spans="1:13" s="43" customFormat="1">
      <c r="A652" s="5"/>
      <c r="B652" s="38"/>
      <c r="C652" s="38"/>
      <c r="D652" s="38"/>
      <c r="E652" s="38"/>
      <c r="F652" s="38"/>
      <c r="G652" s="38"/>
      <c r="H652" s="38"/>
      <c r="I652" s="50"/>
      <c r="J652" s="42"/>
      <c r="K652" s="8"/>
      <c r="L652" s="50"/>
      <c r="M652" s="50"/>
    </row>
    <row r="653" spans="1:13" s="43" customFormat="1">
      <c r="A653" s="5"/>
      <c r="B653" s="38"/>
      <c r="C653" s="38"/>
      <c r="D653" s="38"/>
      <c r="E653" s="38"/>
      <c r="F653" s="38"/>
      <c r="G653" s="38"/>
      <c r="H653" s="38"/>
      <c r="I653" s="50"/>
      <c r="J653" s="42"/>
      <c r="K653" s="8"/>
      <c r="L653" s="50"/>
      <c r="M653" s="50"/>
    </row>
    <row r="654" spans="1:13" s="43" customFormat="1">
      <c r="A654" s="5"/>
      <c r="B654" s="38"/>
      <c r="C654" s="38"/>
      <c r="D654" s="38"/>
      <c r="E654" s="38"/>
      <c r="F654" s="38"/>
      <c r="G654" s="38"/>
      <c r="H654" s="38"/>
      <c r="I654" s="50"/>
      <c r="J654" s="42"/>
      <c r="K654" s="8"/>
      <c r="L654" s="50"/>
      <c r="M654" s="50"/>
    </row>
    <row r="655" spans="1:13" s="43" customFormat="1">
      <c r="A655" s="5"/>
      <c r="B655" s="38"/>
      <c r="C655" s="38"/>
      <c r="D655" s="38"/>
      <c r="E655" s="38"/>
      <c r="F655" s="38"/>
      <c r="G655" s="38"/>
      <c r="H655" s="38"/>
      <c r="I655" s="50"/>
      <c r="J655" s="42"/>
      <c r="K655" s="8"/>
      <c r="L655" s="50"/>
      <c r="M655" s="50"/>
    </row>
    <row r="656" spans="1:13" s="43" customFormat="1">
      <c r="A656" s="5"/>
      <c r="B656" s="38"/>
      <c r="C656" s="38"/>
      <c r="D656" s="38"/>
      <c r="E656" s="38"/>
      <c r="F656" s="38"/>
      <c r="G656" s="38"/>
      <c r="H656" s="38"/>
      <c r="I656" s="50"/>
      <c r="J656" s="42"/>
      <c r="K656" s="8"/>
      <c r="L656" s="50"/>
      <c r="M656" s="50"/>
    </row>
    <row r="657" spans="1:13" s="43" customFormat="1">
      <c r="A657" s="5"/>
      <c r="B657" s="38"/>
      <c r="C657" s="38"/>
      <c r="D657" s="38"/>
      <c r="E657" s="38"/>
      <c r="F657" s="38"/>
      <c r="G657" s="38"/>
      <c r="H657" s="38"/>
      <c r="I657" s="50"/>
      <c r="J657" s="42"/>
      <c r="K657" s="8"/>
      <c r="L657" s="50"/>
      <c r="M657" s="50"/>
    </row>
    <row r="658" spans="1:13" s="43" customFormat="1">
      <c r="A658" s="5"/>
      <c r="B658" s="38"/>
      <c r="C658" s="38"/>
      <c r="D658" s="38"/>
      <c r="E658" s="38"/>
      <c r="F658" s="38"/>
      <c r="G658" s="38"/>
      <c r="H658" s="38"/>
      <c r="I658" s="50"/>
      <c r="J658" s="42"/>
      <c r="K658" s="8"/>
      <c r="L658" s="50"/>
      <c r="M658" s="50"/>
    </row>
    <row r="659" spans="1:13" s="43" customFormat="1">
      <c r="A659" s="5"/>
      <c r="B659" s="38"/>
      <c r="C659" s="38"/>
      <c r="D659" s="38"/>
      <c r="E659" s="38"/>
      <c r="F659" s="38"/>
      <c r="G659" s="38"/>
      <c r="H659" s="38"/>
      <c r="I659" s="50"/>
      <c r="J659" s="42"/>
      <c r="K659" s="8"/>
      <c r="L659" s="50"/>
      <c r="M659" s="50"/>
    </row>
    <row r="660" spans="1:13" s="43" customFormat="1">
      <c r="A660" s="5"/>
      <c r="B660" s="38"/>
      <c r="C660" s="38"/>
      <c r="D660" s="38"/>
      <c r="E660" s="38"/>
      <c r="F660" s="38"/>
      <c r="G660" s="38"/>
      <c r="H660" s="38"/>
      <c r="I660" s="50"/>
      <c r="J660" s="42"/>
      <c r="K660" s="8"/>
      <c r="L660" s="50"/>
      <c r="M660" s="50"/>
    </row>
    <row r="661" spans="1:13" s="43" customFormat="1">
      <c r="A661" s="5"/>
      <c r="B661" s="38"/>
      <c r="C661" s="38"/>
      <c r="D661" s="38"/>
      <c r="E661" s="38"/>
      <c r="F661" s="38"/>
      <c r="G661" s="38"/>
      <c r="H661" s="38"/>
      <c r="I661" s="50"/>
      <c r="J661" s="42"/>
      <c r="K661" s="8"/>
      <c r="L661" s="50"/>
      <c r="M661" s="50"/>
    </row>
    <row r="662" spans="1:13" s="43" customFormat="1">
      <c r="A662" s="5"/>
      <c r="B662" s="38"/>
      <c r="C662" s="38"/>
      <c r="D662" s="38"/>
      <c r="E662" s="38"/>
      <c r="F662" s="38"/>
      <c r="G662" s="38"/>
      <c r="H662" s="38"/>
      <c r="I662" s="50"/>
      <c r="J662" s="42"/>
      <c r="K662" s="8"/>
      <c r="L662" s="50"/>
      <c r="M662" s="50"/>
    </row>
    <row r="663" spans="1:13" s="43" customFormat="1">
      <c r="A663" s="5"/>
      <c r="B663" s="38"/>
      <c r="C663" s="38"/>
      <c r="D663" s="38"/>
      <c r="E663" s="38"/>
      <c r="F663" s="38"/>
      <c r="G663" s="38"/>
      <c r="H663" s="38"/>
      <c r="I663" s="50"/>
      <c r="J663" s="42"/>
      <c r="K663" s="8"/>
      <c r="L663" s="50"/>
      <c r="M663" s="50"/>
    </row>
    <row r="664" spans="1:13" s="43" customFormat="1">
      <c r="A664" s="5"/>
      <c r="B664" s="38"/>
      <c r="C664" s="38"/>
      <c r="D664" s="38"/>
      <c r="E664" s="38"/>
      <c r="F664" s="38"/>
      <c r="G664" s="38"/>
      <c r="H664" s="38"/>
      <c r="I664" s="50"/>
      <c r="J664" s="42"/>
      <c r="K664" s="8"/>
      <c r="L664" s="50"/>
      <c r="M664" s="50"/>
    </row>
    <row r="665" spans="1:13" s="43" customFormat="1">
      <c r="A665" s="5"/>
      <c r="B665" s="38"/>
      <c r="C665" s="38"/>
      <c r="D665" s="38"/>
      <c r="E665" s="38"/>
      <c r="F665" s="38"/>
      <c r="G665" s="38"/>
      <c r="H665" s="38"/>
      <c r="I665" s="50"/>
      <c r="J665" s="42"/>
      <c r="K665" s="8"/>
      <c r="L665" s="50"/>
      <c r="M665" s="50"/>
    </row>
    <row r="666" spans="1:13" s="43" customFormat="1">
      <c r="A666" s="5"/>
      <c r="B666" s="38"/>
      <c r="C666" s="38"/>
      <c r="D666" s="38"/>
      <c r="E666" s="38"/>
      <c r="F666" s="38"/>
      <c r="G666" s="38"/>
      <c r="H666" s="38"/>
      <c r="I666" s="50"/>
      <c r="J666" s="42"/>
      <c r="K666" s="8"/>
      <c r="L666" s="50"/>
      <c r="M666" s="50"/>
    </row>
    <row r="667" spans="1:13" s="43" customFormat="1">
      <c r="A667" s="5"/>
      <c r="B667" s="38"/>
      <c r="C667" s="38"/>
      <c r="D667" s="38"/>
      <c r="E667" s="38"/>
      <c r="F667" s="38"/>
      <c r="G667" s="38"/>
      <c r="H667" s="38"/>
      <c r="I667" s="50"/>
      <c r="J667" s="42"/>
      <c r="K667" s="8"/>
      <c r="L667" s="50"/>
      <c r="M667" s="50"/>
    </row>
    <row r="668" spans="1:13" s="43" customFormat="1">
      <c r="A668" s="5"/>
      <c r="B668" s="38"/>
      <c r="C668" s="38"/>
      <c r="D668" s="38"/>
      <c r="E668" s="38"/>
      <c r="F668" s="38"/>
      <c r="G668" s="38"/>
      <c r="H668" s="38"/>
      <c r="I668" s="50"/>
      <c r="J668" s="42"/>
      <c r="K668" s="8"/>
      <c r="L668" s="50"/>
      <c r="M668" s="50"/>
    </row>
    <row r="669" spans="1:13" s="43" customFormat="1">
      <c r="A669" s="5"/>
      <c r="B669" s="38"/>
      <c r="C669" s="38"/>
      <c r="D669" s="38"/>
      <c r="E669" s="38"/>
      <c r="F669" s="38"/>
      <c r="G669" s="38"/>
      <c r="H669" s="38"/>
      <c r="I669" s="50"/>
      <c r="J669" s="42"/>
      <c r="K669" s="8"/>
      <c r="L669" s="50"/>
      <c r="M669" s="50"/>
    </row>
    <row r="670" spans="1:13" s="43" customFormat="1">
      <c r="A670" s="5"/>
      <c r="B670" s="38"/>
      <c r="C670" s="38"/>
      <c r="D670" s="38"/>
      <c r="E670" s="38"/>
      <c r="F670" s="38"/>
      <c r="G670" s="38"/>
      <c r="H670" s="38"/>
      <c r="I670" s="50"/>
      <c r="J670" s="42"/>
      <c r="K670" s="8"/>
      <c r="L670" s="50"/>
      <c r="M670" s="50"/>
    </row>
    <row r="671" spans="1:13" s="43" customFormat="1">
      <c r="A671" s="5"/>
      <c r="B671" s="38"/>
      <c r="C671" s="38"/>
      <c r="D671" s="38"/>
      <c r="E671" s="38"/>
      <c r="F671" s="38"/>
      <c r="G671" s="38"/>
      <c r="H671" s="38"/>
      <c r="I671" s="50"/>
      <c r="J671" s="42"/>
      <c r="K671" s="8"/>
      <c r="L671" s="50"/>
      <c r="M671" s="50"/>
    </row>
    <row r="672" spans="1:13" s="43" customFormat="1">
      <c r="A672" s="5"/>
      <c r="B672" s="38"/>
      <c r="C672" s="38"/>
      <c r="D672" s="38"/>
      <c r="E672" s="38"/>
      <c r="F672" s="38"/>
      <c r="G672" s="38"/>
      <c r="H672" s="38"/>
      <c r="I672" s="50"/>
      <c r="J672" s="42"/>
      <c r="K672" s="8"/>
      <c r="L672" s="50"/>
      <c r="M672" s="50"/>
    </row>
    <row r="673" spans="1:13" s="43" customFormat="1">
      <c r="A673" s="5"/>
      <c r="B673" s="38"/>
      <c r="C673" s="38"/>
      <c r="D673" s="38"/>
      <c r="E673" s="38"/>
      <c r="F673" s="38"/>
      <c r="G673" s="38"/>
      <c r="H673" s="38"/>
      <c r="I673" s="50"/>
      <c r="J673" s="42"/>
      <c r="K673" s="8"/>
      <c r="L673" s="50"/>
      <c r="M673" s="50"/>
    </row>
    <row r="674" spans="1:13" s="43" customFormat="1">
      <c r="A674" s="5"/>
      <c r="B674" s="38"/>
      <c r="C674" s="38"/>
      <c r="D674" s="38"/>
      <c r="E674" s="38"/>
      <c r="F674" s="38"/>
      <c r="G674" s="38"/>
      <c r="H674" s="38"/>
      <c r="I674" s="50"/>
      <c r="J674" s="42"/>
      <c r="K674" s="8"/>
      <c r="L674" s="50"/>
      <c r="M674" s="50"/>
    </row>
    <row r="675" spans="1:13" s="43" customFormat="1">
      <c r="A675" s="5"/>
      <c r="B675" s="38"/>
      <c r="C675" s="38"/>
      <c r="D675" s="38"/>
      <c r="E675" s="38"/>
      <c r="F675" s="38"/>
      <c r="G675" s="38"/>
      <c r="H675" s="38"/>
      <c r="I675" s="50"/>
      <c r="J675" s="42"/>
      <c r="K675" s="8"/>
      <c r="L675" s="50"/>
      <c r="M675" s="50"/>
    </row>
    <row r="676" spans="1:13" s="43" customFormat="1">
      <c r="A676" s="5"/>
      <c r="B676" s="38"/>
      <c r="C676" s="38"/>
      <c r="D676" s="38"/>
      <c r="E676" s="38"/>
      <c r="F676" s="38"/>
      <c r="G676" s="38"/>
      <c r="H676" s="38"/>
      <c r="I676" s="50"/>
      <c r="J676" s="42"/>
      <c r="K676" s="8"/>
      <c r="L676" s="50"/>
      <c r="M676" s="50"/>
    </row>
    <row r="677" spans="1:13" s="43" customFormat="1">
      <c r="A677" s="5"/>
      <c r="B677" s="38"/>
      <c r="C677" s="38"/>
      <c r="D677" s="38"/>
      <c r="E677" s="38"/>
      <c r="F677" s="38"/>
      <c r="G677" s="38"/>
      <c r="H677" s="38"/>
      <c r="I677" s="50"/>
      <c r="J677" s="42"/>
      <c r="K677" s="8"/>
      <c r="L677" s="50"/>
      <c r="M677" s="50"/>
    </row>
    <row r="678" spans="1:13" s="43" customFormat="1">
      <c r="A678" s="5"/>
      <c r="B678" s="38"/>
      <c r="C678" s="38"/>
      <c r="D678" s="38"/>
      <c r="E678" s="38"/>
      <c r="F678" s="38"/>
      <c r="G678" s="38"/>
      <c r="H678" s="38"/>
      <c r="I678" s="50"/>
      <c r="J678" s="42"/>
      <c r="K678" s="8"/>
      <c r="L678" s="50"/>
      <c r="M678" s="50"/>
    </row>
    <row r="679" spans="1:13" s="43" customFormat="1">
      <c r="A679" s="5"/>
      <c r="B679" s="38"/>
      <c r="C679" s="38"/>
      <c r="D679" s="38"/>
      <c r="E679" s="38"/>
      <c r="F679" s="38"/>
      <c r="G679" s="38"/>
      <c r="H679" s="38"/>
      <c r="I679" s="50"/>
      <c r="J679" s="42"/>
      <c r="K679" s="8"/>
      <c r="L679" s="50"/>
      <c r="M679" s="50"/>
    </row>
    <row r="680" spans="1:13" s="43" customFormat="1">
      <c r="A680" s="5"/>
      <c r="B680" s="38"/>
      <c r="C680" s="38"/>
      <c r="D680" s="38"/>
      <c r="E680" s="38"/>
      <c r="F680" s="38"/>
      <c r="G680" s="38"/>
      <c r="H680" s="38"/>
      <c r="I680" s="50"/>
      <c r="J680" s="42"/>
      <c r="K680" s="8"/>
      <c r="L680" s="50"/>
      <c r="M680" s="50"/>
    </row>
    <row r="681" spans="1:13" s="43" customFormat="1">
      <c r="A681" s="5"/>
      <c r="B681" s="38"/>
      <c r="C681" s="38"/>
      <c r="D681" s="38"/>
      <c r="E681" s="38"/>
      <c r="F681" s="38"/>
      <c r="G681" s="38"/>
      <c r="H681" s="38"/>
      <c r="I681" s="50"/>
      <c r="J681" s="42"/>
      <c r="K681" s="8"/>
      <c r="L681" s="50"/>
      <c r="M681" s="50"/>
    </row>
    <row r="682" spans="1:13" s="43" customFormat="1">
      <c r="A682" s="5"/>
      <c r="B682" s="38"/>
      <c r="C682" s="38"/>
      <c r="D682" s="38"/>
      <c r="E682" s="38"/>
      <c r="F682" s="38"/>
      <c r="G682" s="38"/>
      <c r="H682" s="38"/>
      <c r="I682" s="50"/>
      <c r="J682" s="42"/>
      <c r="K682" s="8"/>
      <c r="L682" s="50"/>
      <c r="M682" s="50"/>
    </row>
    <row r="683" spans="1:13" s="43" customFormat="1">
      <c r="A683" s="5"/>
      <c r="B683" s="38"/>
      <c r="C683" s="38"/>
      <c r="D683" s="38"/>
      <c r="E683" s="38"/>
      <c r="F683" s="38"/>
      <c r="G683" s="38"/>
      <c r="H683" s="38"/>
      <c r="I683" s="50"/>
      <c r="J683" s="42"/>
      <c r="K683" s="8"/>
      <c r="L683" s="50"/>
      <c r="M683" s="50"/>
    </row>
    <row r="684" spans="1:13" s="43" customFormat="1">
      <c r="A684" s="5"/>
      <c r="B684" s="38"/>
      <c r="C684" s="38"/>
      <c r="D684" s="38"/>
      <c r="E684" s="38"/>
      <c r="F684" s="38"/>
      <c r="G684" s="38"/>
      <c r="H684" s="38"/>
      <c r="I684" s="50"/>
      <c r="J684" s="42"/>
      <c r="K684" s="8"/>
      <c r="L684" s="50"/>
      <c r="M684" s="50"/>
    </row>
    <row r="685" spans="1:13" s="43" customFormat="1">
      <c r="A685" s="5"/>
      <c r="B685" s="38"/>
      <c r="C685" s="38"/>
      <c r="D685" s="38"/>
      <c r="E685" s="38"/>
      <c r="F685" s="38"/>
      <c r="G685" s="38"/>
      <c r="H685" s="38"/>
      <c r="I685" s="50"/>
      <c r="J685" s="42"/>
      <c r="K685" s="8"/>
      <c r="L685" s="50"/>
      <c r="M685" s="50"/>
    </row>
    <row r="686" spans="1:13" s="43" customFormat="1">
      <c r="A686" s="5"/>
      <c r="B686" s="38"/>
      <c r="C686" s="38"/>
      <c r="D686" s="38"/>
      <c r="E686" s="38"/>
      <c r="F686" s="38"/>
      <c r="G686" s="38"/>
      <c r="H686" s="38"/>
      <c r="I686" s="50"/>
      <c r="J686" s="42"/>
      <c r="K686" s="8"/>
      <c r="L686" s="50"/>
      <c r="M686" s="50"/>
    </row>
    <row r="687" spans="1:13" s="43" customFormat="1">
      <c r="A687" s="5"/>
      <c r="B687" s="38"/>
      <c r="C687" s="38"/>
      <c r="D687" s="38"/>
      <c r="E687" s="38"/>
      <c r="F687" s="38"/>
      <c r="G687" s="38"/>
      <c r="H687" s="38"/>
      <c r="I687" s="50"/>
      <c r="J687" s="42"/>
      <c r="K687" s="8"/>
      <c r="L687" s="50"/>
      <c r="M687" s="50"/>
    </row>
    <row r="688" spans="1:13" s="43" customFormat="1">
      <c r="A688" s="5"/>
      <c r="B688" s="38"/>
      <c r="C688" s="38"/>
      <c r="D688" s="38"/>
      <c r="E688" s="38"/>
      <c r="F688" s="38"/>
      <c r="G688" s="38"/>
      <c r="H688" s="38"/>
      <c r="I688" s="50"/>
      <c r="J688" s="42"/>
      <c r="K688" s="8"/>
      <c r="L688" s="50"/>
      <c r="M688" s="50"/>
    </row>
    <row r="689" spans="1:13" s="43" customFormat="1">
      <c r="A689" s="5"/>
      <c r="B689" s="38"/>
      <c r="C689" s="38"/>
      <c r="D689" s="38"/>
      <c r="E689" s="38"/>
      <c r="F689" s="38"/>
      <c r="G689" s="38"/>
      <c r="H689" s="38"/>
      <c r="I689" s="50"/>
      <c r="J689" s="42"/>
      <c r="K689" s="8"/>
      <c r="L689" s="50"/>
      <c r="M689" s="50"/>
    </row>
    <row r="690" spans="1:13" s="43" customFormat="1">
      <c r="A690" s="5"/>
      <c r="B690" s="38"/>
      <c r="C690" s="38"/>
      <c r="D690" s="38"/>
      <c r="E690" s="38"/>
      <c r="F690" s="38"/>
      <c r="G690" s="38"/>
      <c r="H690" s="38"/>
      <c r="I690" s="50"/>
      <c r="J690" s="42"/>
      <c r="K690" s="8"/>
      <c r="L690" s="50"/>
      <c r="M690" s="50"/>
    </row>
    <row r="691" spans="1:13" s="43" customFormat="1">
      <c r="A691" s="5"/>
      <c r="B691" s="38"/>
      <c r="C691" s="38"/>
      <c r="D691" s="38"/>
      <c r="E691" s="38"/>
      <c r="F691" s="38"/>
      <c r="G691" s="38"/>
      <c r="H691" s="38"/>
      <c r="I691" s="50"/>
      <c r="J691" s="42"/>
      <c r="K691" s="8"/>
      <c r="L691" s="50"/>
      <c r="M691" s="50"/>
    </row>
    <row r="692" spans="1:13" s="43" customFormat="1">
      <c r="A692" s="5"/>
      <c r="B692" s="38"/>
      <c r="C692" s="38"/>
      <c r="D692" s="38"/>
      <c r="E692" s="38"/>
      <c r="F692" s="38"/>
      <c r="G692" s="38"/>
      <c r="H692" s="38"/>
      <c r="I692" s="50"/>
      <c r="J692" s="42"/>
      <c r="K692" s="8"/>
      <c r="L692" s="50"/>
      <c r="M692" s="50"/>
    </row>
    <row r="693" spans="1:13" s="43" customFormat="1">
      <c r="A693" s="5"/>
      <c r="B693" s="38"/>
      <c r="C693" s="38"/>
      <c r="D693" s="38"/>
      <c r="E693" s="38"/>
      <c r="F693" s="38"/>
      <c r="G693" s="38"/>
      <c r="H693" s="38"/>
      <c r="I693" s="50"/>
      <c r="J693" s="42"/>
      <c r="K693" s="8"/>
      <c r="L693" s="50"/>
      <c r="M693" s="50"/>
    </row>
    <row r="694" spans="1:13" s="43" customFormat="1">
      <c r="A694" s="5"/>
      <c r="B694" s="38"/>
      <c r="C694" s="38"/>
      <c r="D694" s="38"/>
      <c r="E694" s="38"/>
      <c r="F694" s="38"/>
      <c r="G694" s="38"/>
      <c r="H694" s="38"/>
      <c r="I694" s="50"/>
      <c r="J694" s="42"/>
      <c r="K694" s="8"/>
      <c r="L694" s="50"/>
      <c r="M694" s="50"/>
    </row>
    <row r="695" spans="1:13" s="43" customFormat="1">
      <c r="A695" s="5"/>
      <c r="B695" s="38"/>
      <c r="C695" s="38"/>
      <c r="D695" s="38"/>
      <c r="E695" s="38"/>
      <c r="F695" s="38"/>
      <c r="G695" s="38"/>
      <c r="H695" s="38"/>
      <c r="I695" s="50"/>
      <c r="J695" s="42"/>
      <c r="K695" s="8"/>
      <c r="L695" s="50"/>
      <c r="M695" s="50"/>
    </row>
    <row r="696" spans="1:13" s="43" customFormat="1">
      <c r="A696" s="5"/>
      <c r="B696" s="38"/>
      <c r="C696" s="38"/>
      <c r="D696" s="38"/>
      <c r="E696" s="38"/>
      <c r="F696" s="38"/>
      <c r="G696" s="38"/>
      <c r="H696" s="38"/>
      <c r="I696" s="50"/>
      <c r="J696" s="42"/>
      <c r="K696" s="8"/>
      <c r="L696" s="50"/>
      <c r="M696" s="50"/>
    </row>
    <row r="697" spans="1:13" s="43" customFormat="1">
      <c r="A697" s="5"/>
      <c r="B697" s="38"/>
      <c r="C697" s="38"/>
      <c r="D697" s="38"/>
      <c r="E697" s="38"/>
      <c r="F697" s="38"/>
      <c r="G697" s="38"/>
      <c r="H697" s="38"/>
      <c r="I697" s="50"/>
      <c r="J697" s="42"/>
      <c r="K697" s="8"/>
      <c r="L697" s="50"/>
      <c r="M697" s="50"/>
    </row>
    <row r="698" spans="1:13" s="43" customFormat="1">
      <c r="A698" s="5"/>
      <c r="B698" s="38"/>
      <c r="C698" s="38"/>
      <c r="D698" s="38"/>
      <c r="E698" s="38"/>
      <c r="F698" s="38"/>
      <c r="G698" s="38"/>
      <c r="H698" s="38"/>
      <c r="I698" s="50"/>
      <c r="J698" s="42"/>
      <c r="K698" s="8"/>
      <c r="L698" s="50"/>
      <c r="M698" s="50"/>
    </row>
    <row r="699" spans="1:13" s="43" customFormat="1">
      <c r="A699" s="5"/>
      <c r="B699" s="38"/>
      <c r="C699" s="38"/>
      <c r="D699" s="38"/>
      <c r="E699" s="38"/>
      <c r="F699" s="38"/>
      <c r="G699" s="38"/>
      <c r="H699" s="38"/>
      <c r="I699" s="50"/>
      <c r="J699" s="42"/>
      <c r="K699" s="8"/>
      <c r="L699" s="50"/>
      <c r="M699" s="50"/>
    </row>
    <row r="700" spans="1:13" s="43" customFormat="1">
      <c r="A700" s="5"/>
      <c r="B700" s="38"/>
      <c r="C700" s="38"/>
      <c r="D700" s="38"/>
      <c r="E700" s="38"/>
      <c r="F700" s="38"/>
      <c r="G700" s="38"/>
      <c r="H700" s="38"/>
      <c r="I700" s="50"/>
      <c r="J700" s="42"/>
      <c r="K700" s="8"/>
      <c r="L700" s="50"/>
      <c r="M700" s="50"/>
    </row>
    <row r="701" spans="1:13" s="43" customFormat="1">
      <c r="A701" s="5"/>
      <c r="B701" s="38"/>
      <c r="C701" s="38"/>
      <c r="D701" s="38"/>
      <c r="E701" s="38"/>
      <c r="F701" s="38"/>
      <c r="G701" s="38"/>
      <c r="H701" s="38"/>
      <c r="I701" s="50"/>
      <c r="J701" s="42"/>
      <c r="K701" s="8"/>
      <c r="L701" s="50"/>
      <c r="M701" s="50"/>
    </row>
    <row r="702" spans="1:13" s="43" customFormat="1">
      <c r="A702" s="5"/>
      <c r="B702" s="38"/>
      <c r="C702" s="38"/>
      <c r="D702" s="38"/>
      <c r="E702" s="38"/>
      <c r="F702" s="38"/>
      <c r="G702" s="38"/>
      <c r="H702" s="38"/>
      <c r="I702" s="50"/>
      <c r="J702" s="42"/>
      <c r="K702" s="8"/>
      <c r="L702" s="50"/>
      <c r="M702" s="50"/>
    </row>
    <row r="703" spans="1:13" s="43" customFormat="1">
      <c r="A703" s="5"/>
      <c r="B703" s="38"/>
      <c r="C703" s="38"/>
      <c r="D703" s="38"/>
      <c r="E703" s="38"/>
      <c r="F703" s="38"/>
      <c r="G703" s="38"/>
      <c r="H703" s="38"/>
      <c r="I703" s="50"/>
      <c r="J703" s="42"/>
      <c r="K703" s="8"/>
      <c r="L703" s="50"/>
      <c r="M703" s="50"/>
    </row>
    <row r="704" spans="1:13" s="43" customFormat="1">
      <c r="A704" s="5"/>
      <c r="B704" s="38"/>
      <c r="C704" s="38"/>
      <c r="D704" s="38"/>
      <c r="E704" s="38"/>
      <c r="F704" s="38"/>
      <c r="G704" s="38"/>
      <c r="H704" s="38"/>
      <c r="I704" s="50"/>
      <c r="J704" s="42"/>
      <c r="K704" s="8"/>
      <c r="L704" s="50"/>
      <c r="M704" s="50"/>
    </row>
    <row r="705" spans="1:13" s="43" customFormat="1">
      <c r="A705" s="5"/>
      <c r="B705" s="38"/>
      <c r="C705" s="38"/>
      <c r="D705" s="38"/>
      <c r="E705" s="38"/>
      <c r="F705" s="38"/>
      <c r="G705" s="38"/>
      <c r="H705" s="38"/>
      <c r="I705" s="50"/>
      <c r="J705" s="42"/>
      <c r="K705" s="8"/>
      <c r="L705" s="50"/>
      <c r="M705" s="50"/>
    </row>
    <row r="706" spans="1:13" s="43" customFormat="1">
      <c r="A706" s="5"/>
      <c r="B706" s="38"/>
      <c r="C706" s="38"/>
      <c r="D706" s="38"/>
      <c r="E706" s="38"/>
      <c r="F706" s="38"/>
      <c r="G706" s="38"/>
      <c r="H706" s="38"/>
      <c r="I706" s="50"/>
      <c r="J706" s="42"/>
      <c r="K706" s="8"/>
      <c r="L706" s="50"/>
      <c r="M706" s="50"/>
    </row>
    <row r="707" spans="1:13" s="43" customFormat="1">
      <c r="A707" s="5"/>
      <c r="B707" s="38"/>
      <c r="C707" s="38"/>
      <c r="D707" s="38"/>
      <c r="E707" s="38"/>
      <c r="F707" s="38"/>
      <c r="G707" s="38"/>
      <c r="H707" s="38"/>
      <c r="I707" s="50"/>
      <c r="J707" s="42"/>
      <c r="K707" s="8"/>
      <c r="L707" s="50"/>
      <c r="M707" s="50"/>
    </row>
    <row r="708" spans="1:13" s="43" customFormat="1">
      <c r="A708" s="5"/>
      <c r="B708" s="38"/>
      <c r="C708" s="38"/>
      <c r="D708" s="38"/>
      <c r="E708" s="38"/>
      <c r="F708" s="38"/>
      <c r="G708" s="38"/>
      <c r="H708" s="38"/>
      <c r="I708" s="50"/>
      <c r="J708" s="42"/>
      <c r="K708" s="8"/>
      <c r="L708" s="50"/>
      <c r="M708" s="50"/>
    </row>
    <row r="709" spans="1:13" s="43" customFormat="1">
      <c r="A709" s="5"/>
      <c r="B709" s="38"/>
      <c r="C709" s="38"/>
      <c r="D709" s="38"/>
      <c r="E709" s="38"/>
      <c r="F709" s="38"/>
      <c r="G709" s="38"/>
      <c r="H709" s="38"/>
      <c r="I709" s="50"/>
      <c r="J709" s="42"/>
      <c r="K709" s="8"/>
      <c r="L709" s="50"/>
      <c r="M709" s="50"/>
    </row>
    <row r="710" spans="1:13" s="43" customFormat="1">
      <c r="A710" s="5"/>
      <c r="B710" s="38"/>
      <c r="C710" s="38"/>
      <c r="D710" s="38"/>
      <c r="E710" s="38"/>
      <c r="F710" s="38"/>
      <c r="G710" s="38"/>
      <c r="H710" s="38"/>
      <c r="I710" s="50"/>
      <c r="J710" s="42"/>
      <c r="K710" s="8"/>
      <c r="L710" s="50"/>
      <c r="M710" s="50"/>
    </row>
    <row r="711" spans="1:13" s="43" customFormat="1">
      <c r="A711" s="5"/>
      <c r="B711" s="38"/>
      <c r="C711" s="38"/>
      <c r="D711" s="38"/>
      <c r="E711" s="38"/>
      <c r="F711" s="38"/>
      <c r="G711" s="38"/>
      <c r="H711" s="38"/>
      <c r="I711" s="50"/>
      <c r="J711" s="42"/>
      <c r="K711" s="8"/>
      <c r="L711" s="50"/>
      <c r="M711" s="50"/>
    </row>
    <row r="712" spans="1:13" s="43" customFormat="1">
      <c r="A712" s="5"/>
      <c r="B712" s="38"/>
      <c r="C712" s="38"/>
      <c r="D712" s="38"/>
      <c r="E712" s="38"/>
      <c r="F712" s="38"/>
      <c r="G712" s="38"/>
      <c r="H712" s="38"/>
      <c r="I712" s="50"/>
      <c r="J712" s="42"/>
      <c r="K712" s="8"/>
      <c r="L712" s="50"/>
      <c r="M712" s="50"/>
    </row>
    <row r="713" spans="1:13" s="43" customFormat="1">
      <c r="A713" s="5"/>
      <c r="B713" s="38"/>
      <c r="C713" s="38"/>
      <c r="D713" s="38"/>
      <c r="E713" s="38"/>
      <c r="F713" s="38"/>
      <c r="G713" s="38"/>
      <c r="H713" s="38"/>
      <c r="I713" s="50"/>
      <c r="J713" s="42"/>
      <c r="K713" s="8"/>
      <c r="L713" s="50"/>
      <c r="M713" s="50"/>
    </row>
    <row r="714" spans="1:13" s="43" customFormat="1">
      <c r="A714" s="5"/>
      <c r="B714" s="38"/>
      <c r="C714" s="38"/>
      <c r="D714" s="38"/>
      <c r="E714" s="38"/>
      <c r="F714" s="38"/>
      <c r="G714" s="38"/>
      <c r="H714" s="38"/>
      <c r="I714" s="50"/>
      <c r="J714" s="42"/>
      <c r="K714" s="8"/>
      <c r="L714" s="50"/>
      <c r="M714" s="50"/>
    </row>
    <row r="715" spans="1:13" s="43" customFormat="1">
      <c r="A715" s="5"/>
      <c r="B715" s="38"/>
      <c r="C715" s="38"/>
      <c r="D715" s="38"/>
      <c r="E715" s="38"/>
      <c r="F715" s="38"/>
      <c r="G715" s="38"/>
      <c r="H715" s="38"/>
      <c r="I715" s="50"/>
      <c r="J715" s="42"/>
      <c r="K715" s="8"/>
      <c r="L715" s="50"/>
      <c r="M715" s="50"/>
    </row>
    <row r="716" spans="1:13" s="43" customFormat="1">
      <c r="A716" s="5"/>
      <c r="B716" s="38"/>
      <c r="C716" s="38"/>
      <c r="D716" s="38"/>
      <c r="E716" s="38"/>
      <c r="F716" s="38"/>
      <c r="G716" s="38"/>
      <c r="H716" s="38"/>
      <c r="I716" s="50"/>
      <c r="J716" s="42"/>
      <c r="K716" s="8"/>
      <c r="L716" s="50"/>
      <c r="M716" s="50"/>
    </row>
    <row r="717" spans="1:13" s="43" customFormat="1">
      <c r="A717" s="5"/>
      <c r="B717" s="38"/>
      <c r="C717" s="38"/>
      <c r="D717" s="38"/>
      <c r="E717" s="38"/>
      <c r="F717" s="38"/>
      <c r="G717" s="38"/>
      <c r="H717" s="38"/>
      <c r="I717" s="50"/>
      <c r="J717" s="42"/>
      <c r="K717" s="8"/>
      <c r="L717" s="50"/>
      <c r="M717" s="50"/>
    </row>
    <row r="718" spans="1:13" s="43" customFormat="1">
      <c r="A718" s="5"/>
      <c r="B718" s="38"/>
      <c r="C718" s="38"/>
      <c r="D718" s="38"/>
      <c r="E718" s="38"/>
      <c r="F718" s="38"/>
      <c r="G718" s="38"/>
      <c r="H718" s="38"/>
      <c r="I718" s="50"/>
      <c r="J718" s="42"/>
      <c r="K718" s="8"/>
      <c r="L718" s="50"/>
      <c r="M718" s="50"/>
    </row>
    <row r="719" spans="1:13" s="43" customFormat="1">
      <c r="A719" s="5"/>
      <c r="B719" s="38"/>
      <c r="C719" s="38"/>
      <c r="D719" s="38"/>
      <c r="E719" s="38"/>
      <c r="F719" s="38"/>
      <c r="G719" s="38"/>
      <c r="H719" s="38"/>
      <c r="I719" s="50"/>
      <c r="J719" s="42"/>
      <c r="K719" s="8"/>
      <c r="L719" s="50"/>
      <c r="M719" s="50"/>
    </row>
    <row r="720" spans="1:13" s="43" customFormat="1">
      <c r="A720" s="5"/>
      <c r="B720" s="38"/>
      <c r="C720" s="38"/>
      <c r="D720" s="38"/>
      <c r="E720" s="38"/>
      <c r="F720" s="38"/>
      <c r="G720" s="38"/>
      <c r="H720" s="38"/>
      <c r="I720" s="50"/>
      <c r="J720" s="42"/>
      <c r="K720" s="8"/>
      <c r="L720" s="50"/>
      <c r="M720" s="50"/>
    </row>
    <row r="721" spans="1:13" s="43" customFormat="1">
      <c r="A721" s="5"/>
      <c r="B721" s="38"/>
      <c r="C721" s="38"/>
      <c r="D721" s="38"/>
      <c r="E721" s="38"/>
      <c r="F721" s="38"/>
      <c r="G721" s="38"/>
      <c r="H721" s="38"/>
      <c r="I721" s="50"/>
      <c r="J721" s="42"/>
      <c r="K721" s="8"/>
      <c r="L721" s="50"/>
      <c r="M721" s="50"/>
    </row>
    <row r="722" spans="1:13" s="43" customFormat="1">
      <c r="A722" s="5"/>
      <c r="B722" s="38"/>
      <c r="C722" s="38"/>
      <c r="D722" s="38"/>
      <c r="E722" s="38"/>
      <c r="F722" s="38"/>
      <c r="G722" s="38"/>
      <c r="H722" s="38"/>
      <c r="I722" s="50"/>
      <c r="J722" s="42"/>
      <c r="K722" s="8"/>
      <c r="L722" s="50"/>
      <c r="M722" s="50"/>
    </row>
    <row r="723" spans="1:13" s="43" customFormat="1">
      <c r="A723" s="5"/>
      <c r="B723" s="38"/>
      <c r="C723" s="38"/>
      <c r="D723" s="38"/>
      <c r="E723" s="38"/>
      <c r="F723" s="38"/>
      <c r="G723" s="38"/>
      <c r="H723" s="38"/>
      <c r="I723" s="50"/>
      <c r="J723" s="42"/>
      <c r="K723" s="8"/>
      <c r="L723" s="50"/>
      <c r="M723" s="50"/>
    </row>
    <row r="724" spans="1:13" s="43" customFormat="1">
      <c r="A724" s="5"/>
      <c r="B724" s="38"/>
      <c r="C724" s="38"/>
      <c r="D724" s="38"/>
      <c r="E724" s="38"/>
      <c r="F724" s="38"/>
      <c r="G724" s="38"/>
      <c r="H724" s="38"/>
      <c r="I724" s="50"/>
      <c r="J724" s="42"/>
      <c r="K724" s="8"/>
      <c r="L724" s="50"/>
      <c r="M724" s="50"/>
    </row>
    <row r="725" spans="1:13" s="43" customFormat="1">
      <c r="A725" s="5"/>
      <c r="B725" s="38"/>
      <c r="C725" s="38"/>
      <c r="D725" s="38"/>
      <c r="E725" s="38"/>
      <c r="F725" s="38"/>
      <c r="G725" s="38"/>
      <c r="H725" s="38"/>
      <c r="I725" s="50"/>
      <c r="J725" s="42"/>
      <c r="K725" s="8"/>
      <c r="L725" s="50"/>
      <c r="M725" s="50"/>
    </row>
    <row r="726" spans="1:13" s="43" customFormat="1">
      <c r="A726" s="5"/>
      <c r="B726" s="38"/>
      <c r="C726" s="38"/>
      <c r="D726" s="38"/>
      <c r="E726" s="38"/>
      <c r="F726" s="38"/>
      <c r="G726" s="38"/>
      <c r="H726" s="38"/>
      <c r="I726" s="50"/>
      <c r="J726" s="42"/>
      <c r="K726" s="8"/>
      <c r="L726" s="50"/>
      <c r="M726" s="50"/>
    </row>
    <row r="727" spans="1:13" s="43" customFormat="1">
      <c r="A727" s="5"/>
      <c r="B727" s="38"/>
      <c r="C727" s="38"/>
      <c r="D727" s="38"/>
      <c r="E727" s="38"/>
      <c r="F727" s="38"/>
      <c r="G727" s="38"/>
      <c r="H727" s="38"/>
      <c r="I727" s="50"/>
      <c r="J727" s="42"/>
      <c r="K727" s="8"/>
      <c r="L727" s="50"/>
      <c r="M727" s="50"/>
    </row>
    <row r="728" spans="1:13" s="43" customFormat="1">
      <c r="A728" s="5"/>
      <c r="B728" s="38"/>
      <c r="C728" s="38"/>
      <c r="D728" s="38"/>
      <c r="E728" s="38"/>
      <c r="F728" s="38"/>
      <c r="G728" s="38"/>
      <c r="H728" s="38"/>
      <c r="I728" s="50"/>
      <c r="J728" s="42"/>
      <c r="K728" s="8"/>
      <c r="L728" s="50"/>
      <c r="M728" s="50"/>
    </row>
    <row r="729" spans="1:13" s="43" customFormat="1">
      <c r="A729" s="5"/>
      <c r="B729" s="38"/>
      <c r="C729" s="38"/>
      <c r="D729" s="38"/>
      <c r="E729" s="38"/>
      <c r="F729" s="38"/>
      <c r="G729" s="38"/>
      <c r="H729" s="38"/>
      <c r="I729" s="50"/>
      <c r="J729" s="42"/>
      <c r="K729" s="8"/>
      <c r="L729" s="50"/>
      <c r="M729" s="50"/>
    </row>
    <row r="730" spans="1:13" s="43" customFormat="1">
      <c r="A730" s="5"/>
      <c r="B730" s="38"/>
      <c r="C730" s="38"/>
      <c r="D730" s="38"/>
      <c r="E730" s="38"/>
      <c r="F730" s="38"/>
      <c r="G730" s="38"/>
      <c r="H730" s="38"/>
      <c r="I730" s="50"/>
      <c r="J730" s="42"/>
      <c r="K730" s="8"/>
      <c r="L730" s="50"/>
      <c r="M730" s="50"/>
    </row>
    <row r="731" spans="1:13" s="43" customFormat="1">
      <c r="A731" s="5"/>
      <c r="B731" s="38"/>
      <c r="C731" s="38"/>
      <c r="D731" s="38"/>
      <c r="E731" s="38"/>
      <c r="F731" s="38"/>
      <c r="G731" s="38"/>
      <c r="H731" s="38"/>
      <c r="I731" s="50"/>
      <c r="J731" s="42"/>
      <c r="K731" s="8"/>
      <c r="L731" s="50"/>
      <c r="M731" s="50"/>
    </row>
    <row r="732" spans="1:13" s="43" customFormat="1">
      <c r="A732" s="5"/>
      <c r="B732" s="38"/>
      <c r="C732" s="38"/>
      <c r="D732" s="38"/>
      <c r="E732" s="38"/>
      <c r="F732" s="38"/>
      <c r="G732" s="38"/>
      <c r="H732" s="38"/>
      <c r="I732" s="50"/>
      <c r="J732" s="42"/>
      <c r="K732" s="8"/>
      <c r="L732" s="50"/>
      <c r="M732" s="50"/>
    </row>
    <row r="733" spans="1:13" s="43" customFormat="1">
      <c r="A733" s="5"/>
      <c r="B733" s="38"/>
      <c r="C733" s="38"/>
      <c r="D733" s="38"/>
      <c r="E733" s="38"/>
      <c r="F733" s="38"/>
      <c r="G733" s="38"/>
      <c r="H733" s="38"/>
      <c r="I733" s="50"/>
      <c r="J733" s="42"/>
      <c r="K733" s="8"/>
      <c r="L733" s="50"/>
      <c r="M733" s="50"/>
    </row>
    <row r="734" spans="1:13" s="43" customFormat="1">
      <c r="A734" s="5"/>
      <c r="B734" s="38"/>
      <c r="C734" s="38"/>
      <c r="D734" s="38"/>
      <c r="E734" s="38"/>
      <c r="F734" s="38"/>
      <c r="G734" s="38"/>
      <c r="H734" s="38"/>
      <c r="I734" s="50"/>
      <c r="J734" s="42"/>
      <c r="K734" s="8"/>
      <c r="L734" s="50"/>
      <c r="M734" s="50"/>
    </row>
    <row r="735" spans="1:13" s="43" customFormat="1">
      <c r="A735" s="5"/>
      <c r="B735" s="38"/>
      <c r="C735" s="38"/>
      <c r="D735" s="38"/>
      <c r="E735" s="38"/>
      <c r="F735" s="38"/>
      <c r="G735" s="38"/>
      <c r="H735" s="38"/>
      <c r="I735" s="50"/>
      <c r="J735" s="42"/>
      <c r="K735" s="8"/>
      <c r="L735" s="50"/>
      <c r="M735" s="50"/>
    </row>
    <row r="736" spans="1:13" s="43" customFormat="1">
      <c r="A736" s="5"/>
      <c r="B736" s="38"/>
      <c r="C736" s="38"/>
      <c r="D736" s="38"/>
      <c r="E736" s="38"/>
      <c r="F736" s="38"/>
      <c r="G736" s="38"/>
      <c r="H736" s="38"/>
      <c r="I736" s="50"/>
      <c r="J736" s="42"/>
      <c r="K736" s="8"/>
      <c r="L736" s="50"/>
      <c r="M736" s="50"/>
    </row>
    <row r="737" spans="1:13" s="43" customFormat="1">
      <c r="A737" s="5"/>
      <c r="B737" s="38"/>
      <c r="C737" s="38"/>
      <c r="D737" s="38"/>
      <c r="E737" s="38"/>
      <c r="F737" s="38"/>
      <c r="G737" s="38"/>
      <c r="H737" s="38"/>
      <c r="I737" s="50"/>
      <c r="J737" s="42"/>
      <c r="K737" s="8"/>
      <c r="L737" s="50"/>
      <c r="M737" s="50"/>
    </row>
    <row r="738" spans="1:13" s="43" customFormat="1">
      <c r="A738" s="5"/>
      <c r="B738" s="38"/>
      <c r="C738" s="38"/>
      <c r="D738" s="38"/>
      <c r="E738" s="38"/>
      <c r="F738" s="38"/>
      <c r="G738" s="38"/>
      <c r="H738" s="38"/>
      <c r="I738" s="50"/>
      <c r="J738" s="42"/>
      <c r="K738" s="8"/>
      <c r="L738" s="50"/>
      <c r="M738" s="50"/>
    </row>
    <row r="739" spans="1:13" s="43" customFormat="1">
      <c r="A739" s="5"/>
      <c r="B739" s="38"/>
      <c r="C739" s="38"/>
      <c r="D739" s="38"/>
      <c r="E739" s="38"/>
      <c r="F739" s="38"/>
      <c r="G739" s="38"/>
      <c r="H739" s="38"/>
      <c r="I739" s="50"/>
      <c r="J739" s="42"/>
      <c r="K739" s="8"/>
      <c r="L739" s="50"/>
      <c r="M739" s="50"/>
    </row>
    <row r="740" spans="1:13" s="43" customFormat="1">
      <c r="A740" s="5"/>
      <c r="B740" s="38"/>
      <c r="C740" s="38"/>
      <c r="D740" s="38"/>
      <c r="E740" s="38"/>
      <c r="F740" s="38"/>
      <c r="G740" s="38"/>
      <c r="H740" s="38"/>
      <c r="I740" s="50"/>
      <c r="J740" s="42"/>
      <c r="K740" s="8"/>
      <c r="L740" s="50"/>
      <c r="M740" s="50"/>
    </row>
    <row r="741" spans="1:13" s="43" customFormat="1">
      <c r="A741" s="5"/>
      <c r="B741" s="38"/>
      <c r="C741" s="38"/>
      <c r="D741" s="38"/>
      <c r="E741" s="38"/>
      <c r="F741" s="38"/>
      <c r="G741" s="38"/>
      <c r="H741" s="38"/>
      <c r="I741" s="50"/>
      <c r="J741" s="42"/>
      <c r="K741" s="8"/>
      <c r="L741" s="50"/>
      <c r="M741" s="50"/>
    </row>
    <row r="742" spans="1:13" s="43" customFormat="1">
      <c r="A742" s="5"/>
      <c r="B742" s="38"/>
      <c r="C742" s="38"/>
      <c r="D742" s="38"/>
      <c r="E742" s="38"/>
      <c r="F742" s="38"/>
      <c r="G742" s="38"/>
      <c r="H742" s="38"/>
      <c r="I742" s="50"/>
      <c r="J742" s="42"/>
      <c r="K742" s="8"/>
      <c r="L742" s="50"/>
      <c r="M742" s="50"/>
    </row>
    <row r="743" spans="1:13" s="43" customFormat="1">
      <c r="A743" s="5"/>
      <c r="B743" s="38"/>
      <c r="C743" s="38"/>
      <c r="D743" s="38"/>
      <c r="E743" s="38"/>
      <c r="F743" s="38"/>
      <c r="G743" s="38"/>
      <c r="H743" s="38"/>
      <c r="I743" s="50"/>
      <c r="J743" s="42"/>
      <c r="K743" s="8"/>
      <c r="L743" s="50"/>
      <c r="M743" s="50"/>
    </row>
    <row r="744" spans="1:13" s="43" customFormat="1">
      <c r="A744" s="5"/>
      <c r="B744" s="38"/>
      <c r="C744" s="38"/>
      <c r="D744" s="38"/>
      <c r="E744" s="38"/>
      <c r="F744" s="38"/>
      <c r="G744" s="38"/>
      <c r="H744" s="38"/>
      <c r="I744" s="50"/>
      <c r="J744" s="42"/>
      <c r="K744" s="8"/>
      <c r="L744" s="50"/>
      <c r="M744" s="50"/>
    </row>
    <row r="745" spans="1:13" s="43" customFormat="1">
      <c r="A745" s="5"/>
      <c r="B745" s="38"/>
      <c r="C745" s="38"/>
      <c r="D745" s="38"/>
      <c r="E745" s="38"/>
      <c r="F745" s="38"/>
      <c r="G745" s="38"/>
      <c r="H745" s="38"/>
      <c r="I745" s="50"/>
      <c r="J745" s="42"/>
      <c r="K745" s="8"/>
      <c r="L745" s="50"/>
      <c r="M745" s="50"/>
    </row>
    <row r="746" spans="1:13" s="43" customFormat="1">
      <c r="A746" s="5"/>
      <c r="B746" s="38"/>
      <c r="C746" s="38"/>
      <c r="D746" s="38"/>
      <c r="E746" s="38"/>
      <c r="F746" s="38"/>
      <c r="G746" s="38"/>
      <c r="H746" s="38"/>
      <c r="I746" s="50"/>
      <c r="J746" s="42"/>
      <c r="K746" s="8"/>
      <c r="L746" s="50"/>
      <c r="M746" s="50"/>
    </row>
    <row r="747" spans="1:13" s="43" customFormat="1">
      <c r="A747" s="5"/>
      <c r="B747" s="38"/>
      <c r="C747" s="38"/>
      <c r="D747" s="38"/>
      <c r="E747" s="38"/>
      <c r="F747" s="38"/>
      <c r="G747" s="38"/>
      <c r="H747" s="38"/>
      <c r="I747" s="50"/>
      <c r="J747" s="42"/>
      <c r="K747" s="8"/>
      <c r="L747" s="50"/>
      <c r="M747" s="50"/>
    </row>
    <row r="748" spans="1:13" s="43" customFormat="1">
      <c r="A748" s="5"/>
      <c r="B748" s="38"/>
      <c r="C748" s="38"/>
      <c r="D748" s="38"/>
      <c r="E748" s="38"/>
      <c r="F748" s="38"/>
      <c r="G748" s="38"/>
      <c r="H748" s="38"/>
      <c r="I748" s="50"/>
      <c r="J748" s="42"/>
      <c r="K748" s="8"/>
      <c r="L748" s="50"/>
      <c r="M748" s="50"/>
    </row>
    <row r="749" spans="1:13" s="43" customFormat="1">
      <c r="A749" s="5"/>
      <c r="B749" s="38"/>
      <c r="C749" s="38"/>
      <c r="D749" s="38"/>
      <c r="E749" s="38"/>
      <c r="F749" s="38"/>
      <c r="G749" s="38"/>
      <c r="H749" s="38"/>
      <c r="I749" s="50"/>
      <c r="J749" s="42"/>
      <c r="K749" s="8"/>
      <c r="L749" s="50"/>
      <c r="M749" s="50"/>
    </row>
    <row r="750" spans="1:13" s="43" customFormat="1">
      <c r="A750" s="5"/>
      <c r="B750" s="38"/>
      <c r="C750" s="38"/>
      <c r="D750" s="38"/>
      <c r="E750" s="38"/>
      <c r="F750" s="38"/>
      <c r="G750" s="38"/>
      <c r="H750" s="38"/>
      <c r="I750" s="50"/>
      <c r="J750" s="42"/>
      <c r="K750" s="8"/>
      <c r="L750" s="50"/>
      <c r="M750" s="50"/>
    </row>
    <row r="751" spans="1:13" s="43" customFormat="1">
      <c r="A751" s="5"/>
      <c r="B751" s="38"/>
      <c r="C751" s="38"/>
      <c r="D751" s="38"/>
      <c r="E751" s="38"/>
      <c r="F751" s="38"/>
      <c r="G751" s="38"/>
      <c r="H751" s="38"/>
      <c r="I751" s="50"/>
      <c r="J751" s="42"/>
      <c r="K751" s="8"/>
      <c r="L751" s="50"/>
      <c r="M751" s="50"/>
    </row>
    <row r="752" spans="1:13" s="43" customFormat="1">
      <c r="A752" s="5"/>
      <c r="B752" s="38"/>
      <c r="C752" s="38"/>
      <c r="D752" s="38"/>
      <c r="E752" s="38"/>
      <c r="F752" s="38"/>
      <c r="G752" s="38"/>
      <c r="H752" s="38"/>
      <c r="I752" s="50"/>
      <c r="J752" s="42"/>
      <c r="K752" s="8"/>
      <c r="L752" s="50"/>
      <c r="M752" s="50"/>
    </row>
    <row r="753" spans="1:13" s="43" customFormat="1">
      <c r="A753" s="5"/>
      <c r="B753" s="38"/>
      <c r="C753" s="38"/>
      <c r="D753" s="38"/>
      <c r="E753" s="38"/>
      <c r="F753" s="38"/>
      <c r="G753" s="38"/>
      <c r="H753" s="38"/>
      <c r="I753" s="50"/>
      <c r="J753" s="42"/>
      <c r="K753" s="8"/>
      <c r="L753" s="50"/>
      <c r="M753" s="50"/>
    </row>
    <row r="754" spans="1:13" s="43" customFormat="1">
      <c r="A754" s="5"/>
      <c r="B754" s="38"/>
      <c r="C754" s="38"/>
      <c r="D754" s="38"/>
      <c r="E754" s="38"/>
      <c r="F754" s="38"/>
      <c r="G754" s="38"/>
      <c r="H754" s="38"/>
      <c r="I754" s="50"/>
      <c r="J754" s="42"/>
      <c r="K754" s="8"/>
      <c r="L754" s="50"/>
      <c r="M754" s="50"/>
    </row>
    <row r="755" spans="1:13" s="43" customFormat="1">
      <c r="A755" s="5"/>
      <c r="B755" s="38"/>
      <c r="C755" s="38"/>
      <c r="D755" s="38"/>
      <c r="E755" s="38"/>
      <c r="F755" s="38"/>
      <c r="G755" s="38"/>
      <c r="H755" s="38"/>
      <c r="I755" s="50"/>
      <c r="J755" s="42"/>
      <c r="K755" s="8"/>
      <c r="L755" s="50"/>
      <c r="M755" s="50"/>
    </row>
    <row r="756" spans="1:13" s="43" customFormat="1">
      <c r="A756" s="5"/>
      <c r="B756" s="38"/>
      <c r="C756" s="38"/>
      <c r="D756" s="38"/>
      <c r="E756" s="38"/>
      <c r="F756" s="38"/>
      <c r="G756" s="38"/>
      <c r="H756" s="38"/>
      <c r="I756" s="50"/>
      <c r="J756" s="42"/>
      <c r="K756" s="8"/>
      <c r="L756" s="50"/>
      <c r="M756" s="50"/>
    </row>
    <row r="757" spans="1:13" s="43" customFormat="1">
      <c r="A757" s="5"/>
      <c r="B757" s="38"/>
      <c r="C757" s="38"/>
      <c r="D757" s="38"/>
      <c r="E757" s="38"/>
      <c r="F757" s="38"/>
      <c r="G757" s="38"/>
      <c r="H757" s="38"/>
      <c r="I757" s="50"/>
      <c r="J757" s="42"/>
      <c r="K757" s="8"/>
      <c r="L757" s="50"/>
      <c r="M757" s="50"/>
    </row>
    <row r="758" spans="1:13" s="43" customFormat="1">
      <c r="A758" s="5"/>
      <c r="B758" s="38"/>
      <c r="C758" s="38"/>
      <c r="D758" s="38"/>
      <c r="E758" s="38"/>
      <c r="F758" s="38"/>
      <c r="G758" s="38"/>
      <c r="H758" s="38"/>
      <c r="I758" s="50"/>
      <c r="J758" s="42"/>
      <c r="K758" s="8"/>
      <c r="L758" s="50"/>
      <c r="M758" s="50"/>
    </row>
    <row r="759" spans="1:13" s="43" customFormat="1">
      <c r="A759" s="5"/>
      <c r="B759" s="38"/>
      <c r="C759" s="38"/>
      <c r="D759" s="38"/>
      <c r="E759" s="38"/>
      <c r="F759" s="38"/>
      <c r="G759" s="38"/>
      <c r="H759" s="38"/>
      <c r="I759" s="50"/>
      <c r="J759" s="42"/>
      <c r="K759" s="8"/>
      <c r="L759" s="50"/>
      <c r="M759" s="50"/>
    </row>
    <row r="760" spans="1:13" s="43" customFormat="1">
      <c r="A760" s="5"/>
      <c r="B760" s="38"/>
      <c r="C760" s="38"/>
      <c r="D760" s="38"/>
      <c r="E760" s="38"/>
      <c r="F760" s="38"/>
      <c r="G760" s="38"/>
      <c r="H760" s="38"/>
      <c r="I760" s="50"/>
      <c r="J760" s="42"/>
      <c r="K760" s="8"/>
      <c r="L760" s="50"/>
      <c r="M760" s="50"/>
    </row>
    <row r="761" spans="1:13" s="43" customFormat="1">
      <c r="A761" s="5"/>
      <c r="B761" s="38"/>
      <c r="C761" s="38"/>
      <c r="D761" s="38"/>
      <c r="E761" s="38"/>
      <c r="F761" s="38"/>
      <c r="G761" s="38"/>
      <c r="H761" s="38"/>
      <c r="I761" s="50"/>
      <c r="J761" s="42"/>
      <c r="K761" s="8"/>
      <c r="L761" s="50"/>
      <c r="M761" s="50"/>
    </row>
    <row r="762" spans="1:13" s="43" customFormat="1">
      <c r="A762" s="5"/>
      <c r="B762" s="38"/>
      <c r="C762" s="38"/>
      <c r="D762" s="38"/>
      <c r="E762" s="38"/>
      <c r="F762" s="38"/>
      <c r="G762" s="38"/>
      <c r="H762" s="38"/>
      <c r="I762" s="50"/>
      <c r="J762" s="42"/>
      <c r="K762" s="8"/>
      <c r="L762" s="50"/>
      <c r="M762" s="50"/>
    </row>
    <row r="763" spans="1:13" s="43" customFormat="1">
      <c r="A763" s="5"/>
      <c r="B763" s="38"/>
      <c r="C763" s="38"/>
      <c r="D763" s="38"/>
      <c r="E763" s="38"/>
      <c r="F763" s="38"/>
      <c r="G763" s="38"/>
      <c r="H763" s="38"/>
      <c r="I763" s="50"/>
      <c r="J763" s="42"/>
      <c r="K763" s="8"/>
      <c r="L763" s="50"/>
      <c r="M763" s="50"/>
    </row>
    <row r="764" spans="1:13" s="43" customFormat="1">
      <c r="A764" s="5"/>
      <c r="B764" s="38"/>
      <c r="C764" s="38"/>
      <c r="D764" s="38"/>
      <c r="E764" s="38"/>
      <c r="F764" s="38"/>
      <c r="G764" s="38"/>
      <c r="H764" s="38"/>
      <c r="I764" s="50"/>
      <c r="J764" s="42"/>
      <c r="K764" s="8"/>
      <c r="L764" s="50"/>
      <c r="M764" s="50"/>
    </row>
    <row r="765" spans="1:13" s="43" customFormat="1">
      <c r="A765" s="5"/>
      <c r="B765" s="38"/>
      <c r="C765" s="38"/>
      <c r="D765" s="38"/>
      <c r="E765" s="38"/>
      <c r="F765" s="38"/>
      <c r="G765" s="38"/>
      <c r="H765" s="38"/>
      <c r="I765" s="50"/>
      <c r="J765" s="42"/>
      <c r="K765" s="8"/>
      <c r="L765" s="50"/>
      <c r="M765" s="50"/>
    </row>
    <row r="766" spans="1:13" s="43" customFormat="1">
      <c r="A766" s="5"/>
      <c r="B766" s="38"/>
      <c r="C766" s="38"/>
      <c r="D766" s="38"/>
      <c r="E766" s="38"/>
      <c r="F766" s="38"/>
      <c r="G766" s="38"/>
      <c r="H766" s="38"/>
      <c r="I766" s="50"/>
      <c r="J766" s="42"/>
      <c r="K766" s="8"/>
      <c r="L766" s="50"/>
      <c r="M766" s="50"/>
    </row>
    <row r="767" spans="1:13" s="43" customFormat="1">
      <c r="A767" s="5"/>
      <c r="B767" s="38"/>
      <c r="C767" s="38"/>
      <c r="D767" s="38"/>
      <c r="E767" s="38"/>
      <c r="F767" s="38"/>
      <c r="G767" s="38"/>
      <c r="H767" s="38"/>
      <c r="I767" s="50"/>
      <c r="J767" s="42"/>
      <c r="K767" s="8"/>
      <c r="L767" s="50"/>
      <c r="M767" s="50"/>
    </row>
    <row r="768" spans="1:13" s="43" customFormat="1">
      <c r="A768" s="5"/>
      <c r="B768" s="38"/>
      <c r="C768" s="38"/>
      <c r="D768" s="38"/>
      <c r="E768" s="38"/>
      <c r="F768" s="38"/>
      <c r="G768" s="38"/>
      <c r="H768" s="38"/>
      <c r="I768" s="50"/>
      <c r="J768" s="42"/>
      <c r="K768" s="8"/>
      <c r="L768" s="50"/>
      <c r="M768" s="50"/>
    </row>
    <row r="769" spans="1:13" s="43" customFormat="1">
      <c r="A769" s="5"/>
      <c r="B769" s="38"/>
      <c r="C769" s="38"/>
      <c r="D769" s="38"/>
      <c r="E769" s="38"/>
      <c r="F769" s="38"/>
      <c r="G769" s="38"/>
      <c r="H769" s="38"/>
      <c r="I769" s="50"/>
      <c r="J769" s="42"/>
      <c r="K769" s="8"/>
      <c r="L769" s="50"/>
      <c r="M769" s="50"/>
    </row>
    <row r="770" spans="1:13" s="43" customFormat="1">
      <c r="A770" s="5"/>
      <c r="B770" s="38"/>
      <c r="C770" s="38"/>
      <c r="D770" s="38"/>
      <c r="E770" s="38"/>
      <c r="F770" s="38"/>
      <c r="G770" s="38"/>
      <c r="H770" s="38"/>
      <c r="I770" s="50"/>
      <c r="J770" s="42"/>
      <c r="K770" s="8"/>
      <c r="L770" s="50"/>
      <c r="M770" s="50"/>
    </row>
    <row r="771" spans="1:13" s="43" customFormat="1">
      <c r="A771" s="5"/>
      <c r="B771" s="38"/>
      <c r="C771" s="38"/>
      <c r="D771" s="38"/>
      <c r="E771" s="38"/>
      <c r="F771" s="38"/>
      <c r="G771" s="38"/>
      <c r="H771" s="38"/>
      <c r="I771" s="50"/>
      <c r="J771" s="42"/>
      <c r="K771" s="8"/>
      <c r="L771" s="50"/>
      <c r="M771" s="50"/>
    </row>
    <row r="772" spans="1:13" s="43" customFormat="1">
      <c r="A772" s="5"/>
      <c r="B772" s="38"/>
      <c r="C772" s="38"/>
      <c r="D772" s="38"/>
      <c r="E772" s="38"/>
      <c r="F772" s="38"/>
      <c r="G772" s="38"/>
      <c r="H772" s="38"/>
      <c r="I772" s="50"/>
      <c r="J772" s="42"/>
      <c r="K772" s="8"/>
      <c r="L772" s="50"/>
      <c r="M772" s="50"/>
    </row>
    <row r="773" spans="1:13" s="43" customFormat="1">
      <c r="A773" s="5"/>
      <c r="B773" s="38"/>
      <c r="C773" s="38"/>
      <c r="D773" s="38"/>
      <c r="E773" s="38"/>
      <c r="F773" s="38"/>
      <c r="G773" s="38"/>
      <c r="H773" s="38"/>
      <c r="I773" s="50"/>
      <c r="J773" s="42"/>
      <c r="K773" s="8"/>
      <c r="L773" s="50"/>
      <c r="M773" s="50"/>
    </row>
    <row r="774" spans="1:13" s="43" customFormat="1">
      <c r="A774" s="5"/>
      <c r="B774" s="38"/>
      <c r="C774" s="38"/>
      <c r="D774" s="38"/>
      <c r="E774" s="38"/>
      <c r="F774" s="38"/>
      <c r="G774" s="38"/>
      <c r="H774" s="38"/>
      <c r="I774" s="50"/>
      <c r="J774" s="42"/>
      <c r="K774" s="8"/>
      <c r="L774" s="50"/>
      <c r="M774" s="50"/>
    </row>
    <row r="775" spans="1:13" s="43" customFormat="1">
      <c r="A775" s="5"/>
      <c r="B775" s="38"/>
      <c r="C775" s="38"/>
      <c r="D775" s="38"/>
      <c r="E775" s="38"/>
      <c r="F775" s="38"/>
      <c r="G775" s="38"/>
      <c r="H775" s="38"/>
      <c r="I775" s="50"/>
      <c r="J775" s="42"/>
      <c r="K775" s="8"/>
      <c r="L775" s="50"/>
      <c r="M775" s="50"/>
    </row>
    <row r="776" spans="1:13" s="43" customFormat="1">
      <c r="A776" s="5"/>
      <c r="B776" s="38"/>
      <c r="C776" s="38"/>
      <c r="D776" s="38"/>
      <c r="E776" s="38"/>
      <c r="F776" s="38"/>
      <c r="G776" s="38"/>
      <c r="H776" s="38"/>
      <c r="I776" s="50"/>
      <c r="J776" s="42"/>
      <c r="K776" s="8"/>
      <c r="L776" s="50"/>
      <c r="M776" s="50"/>
    </row>
    <row r="777" spans="1:13" s="43" customFormat="1">
      <c r="A777" s="5"/>
      <c r="B777" s="38"/>
      <c r="C777" s="38"/>
      <c r="D777" s="38"/>
      <c r="E777" s="38"/>
      <c r="F777" s="38"/>
      <c r="G777" s="38"/>
      <c r="H777" s="38"/>
      <c r="I777" s="50"/>
      <c r="J777" s="42"/>
      <c r="K777" s="8"/>
      <c r="L777" s="50"/>
      <c r="M777" s="50"/>
    </row>
    <row r="778" spans="1:13" s="43" customFormat="1">
      <c r="A778" s="5"/>
      <c r="B778" s="38"/>
      <c r="C778" s="38"/>
      <c r="D778" s="38"/>
      <c r="E778" s="38"/>
      <c r="F778" s="38"/>
      <c r="G778" s="38"/>
      <c r="H778" s="38"/>
      <c r="I778" s="50"/>
      <c r="J778" s="42"/>
      <c r="K778" s="8"/>
      <c r="L778" s="50"/>
      <c r="M778" s="50"/>
    </row>
    <row r="779" spans="1:13" s="43" customFormat="1">
      <c r="A779" s="5"/>
      <c r="B779" s="38"/>
      <c r="C779" s="38"/>
      <c r="D779" s="38"/>
      <c r="E779" s="38"/>
      <c r="F779" s="38"/>
      <c r="G779" s="38"/>
      <c r="H779" s="38"/>
      <c r="I779" s="50"/>
      <c r="J779" s="42"/>
      <c r="K779" s="8"/>
      <c r="L779" s="50"/>
      <c r="M779" s="50"/>
    </row>
    <row r="780" spans="1:13" s="43" customFormat="1">
      <c r="A780" s="5"/>
      <c r="B780" s="38"/>
      <c r="C780" s="38"/>
      <c r="D780" s="38"/>
      <c r="E780" s="38"/>
      <c r="F780" s="38"/>
      <c r="G780" s="38"/>
      <c r="H780" s="38"/>
      <c r="I780" s="50"/>
      <c r="J780" s="42"/>
      <c r="K780" s="8"/>
      <c r="L780" s="50"/>
      <c r="M780" s="50"/>
    </row>
    <row r="781" spans="1:13" s="43" customFormat="1">
      <c r="A781" s="5"/>
      <c r="B781" s="38"/>
      <c r="C781" s="38"/>
      <c r="D781" s="38"/>
      <c r="E781" s="38"/>
      <c r="F781" s="38"/>
      <c r="G781" s="38"/>
      <c r="H781" s="38"/>
      <c r="I781" s="50"/>
      <c r="J781" s="42"/>
      <c r="K781" s="8"/>
      <c r="L781" s="50"/>
      <c r="M781" s="50"/>
    </row>
    <row r="782" spans="1:13" s="43" customFormat="1">
      <c r="A782" s="5"/>
      <c r="B782" s="38"/>
      <c r="C782" s="38"/>
      <c r="D782" s="38"/>
      <c r="E782" s="38"/>
      <c r="F782" s="38"/>
      <c r="G782" s="38"/>
      <c r="H782" s="38"/>
      <c r="I782" s="50"/>
      <c r="J782" s="42"/>
      <c r="K782" s="8"/>
      <c r="L782" s="50"/>
      <c r="M782" s="50"/>
    </row>
    <row r="783" spans="1:13" s="43" customFormat="1">
      <c r="A783" s="5"/>
      <c r="B783" s="38"/>
      <c r="C783" s="38"/>
      <c r="D783" s="38"/>
      <c r="E783" s="38"/>
      <c r="F783" s="38"/>
      <c r="G783" s="38"/>
      <c r="H783" s="38"/>
      <c r="I783" s="50"/>
      <c r="J783" s="42"/>
      <c r="K783" s="8"/>
      <c r="L783" s="50"/>
      <c r="M783" s="50"/>
    </row>
    <row r="784" spans="1:13" s="43" customFormat="1">
      <c r="A784" s="5"/>
      <c r="B784" s="38"/>
      <c r="C784" s="38"/>
      <c r="D784" s="38"/>
      <c r="E784" s="38"/>
      <c r="F784" s="38"/>
      <c r="G784" s="38"/>
      <c r="H784" s="38"/>
      <c r="I784" s="50"/>
      <c r="J784" s="42"/>
      <c r="K784" s="8"/>
      <c r="L784" s="50"/>
      <c r="M784" s="50"/>
    </row>
    <row r="785" spans="1:13" s="43" customFormat="1">
      <c r="A785" s="5"/>
      <c r="B785" s="38"/>
      <c r="C785" s="38"/>
      <c r="D785" s="38"/>
      <c r="E785" s="38"/>
      <c r="F785" s="38"/>
      <c r="G785" s="38"/>
      <c r="H785" s="38"/>
      <c r="I785" s="50"/>
      <c r="J785" s="42"/>
      <c r="K785" s="8"/>
      <c r="L785" s="50"/>
      <c r="M785" s="50"/>
    </row>
    <row r="786" spans="1:13" s="43" customFormat="1">
      <c r="A786" s="5"/>
      <c r="B786" s="38"/>
      <c r="C786" s="38"/>
      <c r="D786" s="38"/>
      <c r="E786" s="38"/>
      <c r="F786" s="38"/>
      <c r="G786" s="38"/>
      <c r="H786" s="38"/>
      <c r="I786" s="50"/>
      <c r="J786" s="42"/>
      <c r="K786" s="8"/>
      <c r="L786" s="50"/>
      <c r="M786" s="50"/>
    </row>
    <row r="787" spans="1:13" s="43" customFormat="1">
      <c r="A787" s="5"/>
      <c r="B787" s="38"/>
      <c r="C787" s="38"/>
      <c r="D787" s="38"/>
      <c r="E787" s="38"/>
      <c r="F787" s="38"/>
      <c r="G787" s="38"/>
      <c r="H787" s="38"/>
      <c r="I787" s="50"/>
      <c r="J787" s="42"/>
      <c r="K787" s="8"/>
      <c r="L787" s="50"/>
      <c r="M787" s="50"/>
    </row>
    <row r="788" spans="1:13" s="43" customFormat="1">
      <c r="A788" s="5"/>
      <c r="B788" s="38"/>
      <c r="C788" s="38"/>
      <c r="D788" s="38"/>
      <c r="E788" s="38"/>
      <c r="F788" s="38"/>
      <c r="G788" s="38"/>
      <c r="H788" s="38"/>
      <c r="I788" s="50"/>
      <c r="J788" s="42"/>
      <c r="K788" s="8"/>
      <c r="L788" s="50"/>
      <c r="M788" s="50"/>
    </row>
    <row r="789" spans="1:13" s="43" customFormat="1">
      <c r="A789" s="5"/>
      <c r="B789" s="38"/>
      <c r="C789" s="38"/>
      <c r="D789" s="38"/>
      <c r="E789" s="38"/>
      <c r="F789" s="38"/>
      <c r="G789" s="38"/>
      <c r="H789" s="38"/>
      <c r="I789" s="50"/>
      <c r="J789" s="42"/>
      <c r="K789" s="8"/>
      <c r="L789" s="50"/>
      <c r="M789" s="50"/>
    </row>
    <row r="790" spans="1:13" s="43" customFormat="1">
      <c r="A790" s="5"/>
      <c r="B790" s="38"/>
      <c r="C790" s="38"/>
      <c r="D790" s="38"/>
      <c r="E790" s="38"/>
      <c r="F790" s="38"/>
      <c r="G790" s="38"/>
      <c r="H790" s="38"/>
      <c r="I790" s="50"/>
      <c r="J790" s="42"/>
      <c r="K790" s="8"/>
      <c r="L790" s="50"/>
      <c r="M790" s="50"/>
    </row>
    <row r="791" spans="1:13" s="43" customFormat="1">
      <c r="A791" s="5"/>
      <c r="B791" s="38"/>
      <c r="C791" s="38"/>
      <c r="D791" s="38"/>
      <c r="E791" s="38"/>
      <c r="F791" s="38"/>
      <c r="G791" s="38"/>
      <c r="H791" s="38"/>
      <c r="I791" s="50"/>
      <c r="J791" s="42"/>
      <c r="K791" s="8"/>
      <c r="L791" s="50"/>
      <c r="M791" s="50"/>
    </row>
    <row r="792" spans="1:13" s="43" customFormat="1">
      <c r="A792" s="5"/>
      <c r="B792" s="38"/>
      <c r="C792" s="38"/>
      <c r="D792" s="38"/>
      <c r="E792" s="38"/>
      <c r="F792" s="38"/>
      <c r="G792" s="38"/>
      <c r="H792" s="38"/>
      <c r="I792" s="50"/>
      <c r="J792" s="42"/>
      <c r="K792" s="8"/>
      <c r="L792" s="50"/>
      <c r="M792" s="50"/>
    </row>
    <row r="793" spans="1:13" s="43" customFormat="1">
      <c r="A793" s="5"/>
      <c r="B793" s="38"/>
      <c r="C793" s="38"/>
      <c r="D793" s="38"/>
      <c r="E793" s="38"/>
      <c r="F793" s="38"/>
      <c r="G793" s="38"/>
      <c r="H793" s="38"/>
      <c r="I793" s="50"/>
      <c r="J793" s="42"/>
      <c r="K793" s="8"/>
      <c r="L793" s="50"/>
      <c r="M793" s="50"/>
    </row>
    <row r="794" spans="1:13" s="43" customFormat="1">
      <c r="A794" s="5"/>
      <c r="B794" s="38"/>
      <c r="C794" s="38"/>
      <c r="D794" s="38"/>
      <c r="E794" s="38"/>
      <c r="F794" s="38"/>
      <c r="G794" s="38"/>
      <c r="H794" s="38"/>
      <c r="I794" s="50"/>
      <c r="J794" s="42"/>
      <c r="K794" s="8"/>
      <c r="L794" s="50"/>
      <c r="M794" s="50"/>
    </row>
    <row r="795" spans="1:13" s="43" customFormat="1">
      <c r="A795" s="5"/>
      <c r="B795" s="38"/>
      <c r="C795" s="38"/>
      <c r="D795" s="38"/>
      <c r="E795" s="38"/>
      <c r="F795" s="38"/>
      <c r="G795" s="38"/>
      <c r="H795" s="38"/>
      <c r="I795" s="50"/>
      <c r="J795" s="42"/>
      <c r="K795" s="8"/>
      <c r="L795" s="50"/>
      <c r="M795" s="50"/>
    </row>
    <row r="796" spans="1:13" s="43" customFormat="1">
      <c r="A796" s="5"/>
      <c r="B796" s="38"/>
      <c r="C796" s="38"/>
      <c r="D796" s="38"/>
      <c r="E796" s="38"/>
      <c r="F796" s="38"/>
      <c r="G796" s="38"/>
      <c r="H796" s="38"/>
      <c r="I796" s="50"/>
      <c r="J796" s="42"/>
      <c r="K796" s="8"/>
      <c r="L796" s="50"/>
      <c r="M796" s="50"/>
    </row>
    <row r="797" spans="1:13" s="43" customFormat="1">
      <c r="A797" s="5"/>
      <c r="B797" s="38"/>
      <c r="C797" s="38"/>
      <c r="D797" s="38"/>
      <c r="E797" s="38"/>
      <c r="F797" s="38"/>
      <c r="G797" s="38"/>
      <c r="H797" s="38"/>
      <c r="I797" s="50"/>
      <c r="J797" s="42"/>
      <c r="K797" s="8"/>
      <c r="L797" s="50"/>
      <c r="M797" s="50"/>
    </row>
    <row r="798" spans="1:13" s="43" customFormat="1">
      <c r="A798" s="5"/>
      <c r="B798" s="38"/>
      <c r="C798" s="38"/>
      <c r="D798" s="38"/>
      <c r="E798" s="38"/>
      <c r="F798" s="38"/>
      <c r="G798" s="38"/>
      <c r="H798" s="38"/>
      <c r="I798" s="50"/>
      <c r="J798" s="42"/>
      <c r="K798" s="8"/>
      <c r="L798" s="50"/>
      <c r="M798" s="50"/>
    </row>
    <row r="799" spans="1:13" s="43" customFormat="1">
      <c r="A799" s="5"/>
      <c r="B799" s="38"/>
      <c r="C799" s="38"/>
      <c r="D799" s="38"/>
      <c r="E799" s="38"/>
      <c r="F799" s="38"/>
      <c r="G799" s="38"/>
      <c r="H799" s="38"/>
      <c r="I799" s="50"/>
      <c r="J799" s="42"/>
      <c r="K799" s="8"/>
      <c r="L799" s="50"/>
      <c r="M799" s="50"/>
    </row>
    <row r="800" spans="1:13" s="43" customFormat="1">
      <c r="A800" s="5"/>
      <c r="B800" s="38"/>
      <c r="C800" s="38"/>
      <c r="D800" s="38"/>
      <c r="E800" s="38"/>
      <c r="F800" s="38"/>
      <c r="G800" s="38"/>
      <c r="H800" s="38"/>
      <c r="I800" s="50"/>
      <c r="J800" s="42"/>
      <c r="K800" s="8"/>
      <c r="L800" s="50"/>
      <c r="M800" s="50"/>
    </row>
    <row r="801" spans="1:13" s="43" customFormat="1">
      <c r="A801" s="5"/>
      <c r="B801" s="38"/>
      <c r="C801" s="38"/>
      <c r="D801" s="38"/>
      <c r="E801" s="38"/>
      <c r="F801" s="38"/>
      <c r="G801" s="38"/>
      <c r="H801" s="38"/>
      <c r="I801" s="50"/>
      <c r="J801" s="42"/>
      <c r="K801" s="8"/>
      <c r="L801" s="50"/>
      <c r="M801" s="50"/>
    </row>
    <row r="802" spans="1:13" s="43" customFormat="1">
      <c r="A802" s="5"/>
      <c r="B802" s="38"/>
      <c r="C802" s="38"/>
      <c r="D802" s="38"/>
      <c r="E802" s="38"/>
      <c r="F802" s="38"/>
      <c r="G802" s="38"/>
      <c r="H802" s="38"/>
      <c r="I802" s="50"/>
      <c r="J802" s="42"/>
      <c r="K802" s="8"/>
      <c r="L802" s="50"/>
      <c r="M802" s="50"/>
    </row>
    <row r="803" spans="1:13" s="43" customFormat="1">
      <c r="A803" s="5"/>
      <c r="B803" s="38"/>
      <c r="C803" s="38"/>
      <c r="D803" s="38"/>
      <c r="E803" s="38"/>
      <c r="F803" s="38"/>
      <c r="G803" s="38"/>
      <c r="H803" s="38"/>
      <c r="I803" s="50"/>
      <c r="J803" s="42"/>
      <c r="K803" s="8"/>
      <c r="L803" s="50"/>
      <c r="M803" s="50"/>
    </row>
    <row r="804" spans="1:13" s="43" customFormat="1">
      <c r="A804" s="5"/>
      <c r="B804" s="38"/>
      <c r="C804" s="38"/>
      <c r="D804" s="38"/>
      <c r="E804" s="38"/>
      <c r="F804" s="38"/>
      <c r="G804" s="38"/>
      <c r="H804" s="38"/>
      <c r="I804" s="50"/>
      <c r="J804" s="42"/>
      <c r="K804" s="8"/>
      <c r="L804" s="50"/>
      <c r="M804" s="50"/>
    </row>
    <row r="805" spans="1:13" s="43" customFormat="1">
      <c r="A805" s="5"/>
      <c r="B805" s="38"/>
      <c r="C805" s="38"/>
      <c r="D805" s="38"/>
      <c r="E805" s="38"/>
      <c r="F805" s="38"/>
      <c r="G805" s="38"/>
      <c r="H805" s="38"/>
      <c r="I805" s="50"/>
      <c r="J805" s="42"/>
      <c r="K805" s="8"/>
      <c r="L805" s="50"/>
      <c r="M805" s="50"/>
    </row>
    <row r="806" spans="1:13" s="43" customFormat="1">
      <c r="A806" s="5"/>
      <c r="B806" s="38"/>
      <c r="C806" s="38"/>
      <c r="D806" s="38"/>
      <c r="E806" s="38"/>
      <c r="F806" s="38"/>
      <c r="G806" s="38"/>
      <c r="H806" s="38"/>
      <c r="I806" s="50"/>
      <c r="J806" s="42"/>
      <c r="K806" s="8"/>
      <c r="L806" s="50"/>
      <c r="M806" s="50"/>
    </row>
    <row r="807" spans="1:13" s="43" customFormat="1">
      <c r="A807" s="5"/>
      <c r="B807" s="38"/>
      <c r="C807" s="38"/>
      <c r="D807" s="38"/>
      <c r="E807" s="38"/>
      <c r="F807" s="38"/>
      <c r="G807" s="38"/>
      <c r="H807" s="38"/>
      <c r="I807" s="50"/>
      <c r="J807" s="42"/>
      <c r="K807" s="8"/>
      <c r="L807" s="50"/>
      <c r="M807" s="50"/>
    </row>
    <row r="808" spans="1:13" s="43" customFormat="1">
      <c r="A808" s="5"/>
      <c r="B808" s="38"/>
      <c r="C808" s="38"/>
      <c r="D808" s="38"/>
      <c r="E808" s="38"/>
      <c r="F808" s="38"/>
      <c r="G808" s="38"/>
      <c r="H808" s="38"/>
      <c r="I808" s="50"/>
      <c r="J808" s="42"/>
      <c r="K808" s="8"/>
      <c r="L808" s="50"/>
      <c r="M808" s="50"/>
    </row>
    <row r="809" spans="1:13" s="43" customFormat="1">
      <c r="A809" s="5"/>
      <c r="B809" s="38"/>
      <c r="C809" s="38"/>
      <c r="D809" s="38"/>
      <c r="E809" s="38"/>
      <c r="F809" s="38"/>
      <c r="G809" s="38"/>
      <c r="H809" s="38"/>
      <c r="I809" s="50"/>
      <c r="J809" s="42"/>
      <c r="K809" s="8"/>
      <c r="L809" s="50"/>
      <c r="M809" s="50"/>
    </row>
    <row r="810" spans="1:13" s="43" customFormat="1">
      <c r="A810" s="5"/>
      <c r="B810" s="38"/>
      <c r="C810" s="38"/>
      <c r="D810" s="38"/>
      <c r="E810" s="38"/>
      <c r="F810" s="38"/>
      <c r="G810" s="38"/>
      <c r="H810" s="38"/>
      <c r="I810" s="50"/>
      <c r="J810" s="42"/>
      <c r="K810" s="8"/>
      <c r="L810" s="50"/>
      <c r="M810" s="50"/>
    </row>
    <row r="811" spans="1:13" s="43" customFormat="1">
      <c r="A811" s="5"/>
      <c r="B811" s="38"/>
      <c r="C811" s="38"/>
      <c r="D811" s="38"/>
      <c r="E811" s="38"/>
      <c r="F811" s="38"/>
      <c r="G811" s="38"/>
      <c r="H811" s="38"/>
      <c r="I811" s="50"/>
      <c r="J811" s="42"/>
      <c r="K811" s="8"/>
      <c r="L811" s="50"/>
      <c r="M811" s="50"/>
    </row>
    <row r="812" spans="1:13" s="43" customFormat="1">
      <c r="A812" s="5"/>
      <c r="B812" s="38"/>
      <c r="C812" s="38"/>
      <c r="D812" s="38"/>
      <c r="E812" s="38"/>
      <c r="F812" s="38"/>
      <c r="G812" s="38"/>
      <c r="H812" s="38"/>
      <c r="I812" s="50"/>
      <c r="J812" s="42"/>
      <c r="K812" s="8"/>
      <c r="L812" s="50"/>
      <c r="M812" s="50"/>
    </row>
    <row r="813" spans="1:13" s="43" customFormat="1">
      <c r="A813" s="5"/>
      <c r="B813" s="38"/>
      <c r="C813" s="38"/>
      <c r="D813" s="38"/>
      <c r="E813" s="38"/>
      <c r="F813" s="38"/>
      <c r="G813" s="38"/>
      <c r="H813" s="38"/>
      <c r="I813" s="50"/>
      <c r="J813" s="42"/>
      <c r="K813" s="8"/>
      <c r="L813" s="50"/>
      <c r="M813" s="50"/>
    </row>
    <row r="814" spans="1:13" s="43" customFormat="1">
      <c r="A814" s="5"/>
      <c r="B814" s="38"/>
      <c r="C814" s="38"/>
      <c r="D814" s="38"/>
      <c r="E814" s="38"/>
      <c r="F814" s="38"/>
      <c r="G814" s="38"/>
      <c r="H814" s="38"/>
      <c r="I814" s="50"/>
      <c r="J814" s="42"/>
      <c r="K814" s="8"/>
      <c r="L814" s="50"/>
      <c r="M814" s="50"/>
    </row>
    <row r="815" spans="1:13" s="43" customFormat="1">
      <c r="A815" s="5"/>
      <c r="B815" s="38"/>
      <c r="C815" s="38"/>
      <c r="D815" s="38"/>
      <c r="E815" s="38"/>
      <c r="F815" s="38"/>
      <c r="G815" s="38"/>
      <c r="H815" s="38"/>
      <c r="I815" s="50"/>
      <c r="J815" s="42"/>
      <c r="K815" s="8"/>
      <c r="L815" s="50"/>
      <c r="M815" s="50"/>
    </row>
    <row r="816" spans="1:13" s="43" customFormat="1">
      <c r="A816" s="5"/>
      <c r="B816" s="38"/>
      <c r="C816" s="38"/>
      <c r="D816" s="38"/>
      <c r="E816" s="38"/>
      <c r="F816" s="38"/>
      <c r="G816" s="38"/>
      <c r="H816" s="38"/>
      <c r="I816" s="50"/>
      <c r="J816" s="42"/>
      <c r="K816" s="8"/>
      <c r="L816" s="50"/>
      <c r="M816" s="50"/>
    </row>
    <row r="817" spans="1:13" s="43" customFormat="1">
      <c r="A817" s="5"/>
      <c r="B817" s="38"/>
      <c r="C817" s="38"/>
      <c r="D817" s="38"/>
      <c r="E817" s="38"/>
      <c r="F817" s="38"/>
      <c r="G817" s="38"/>
      <c r="H817" s="38"/>
      <c r="I817" s="50"/>
      <c r="J817" s="42"/>
      <c r="K817" s="8"/>
      <c r="L817" s="50"/>
      <c r="M817" s="50"/>
    </row>
    <row r="818" spans="1:13" s="43" customFormat="1">
      <c r="A818" s="5"/>
      <c r="B818" s="38"/>
      <c r="C818" s="38"/>
      <c r="D818" s="38"/>
      <c r="E818" s="38"/>
      <c r="F818" s="38"/>
      <c r="G818" s="38"/>
      <c r="H818" s="38"/>
      <c r="I818" s="50"/>
      <c r="J818" s="42"/>
      <c r="K818" s="8"/>
      <c r="L818" s="50"/>
      <c r="M818" s="50"/>
    </row>
    <row r="819" spans="1:13" s="43" customFormat="1">
      <c r="A819" s="5"/>
      <c r="B819" s="38"/>
      <c r="C819" s="38"/>
      <c r="D819" s="38"/>
      <c r="E819" s="38"/>
      <c r="F819" s="38"/>
      <c r="G819" s="38"/>
      <c r="H819" s="38"/>
      <c r="I819" s="50"/>
      <c r="J819" s="42"/>
      <c r="K819" s="8"/>
      <c r="L819" s="50"/>
      <c r="M819" s="50"/>
    </row>
    <row r="820" spans="1:13" s="43" customFormat="1">
      <c r="A820" s="5"/>
      <c r="B820" s="38"/>
      <c r="C820" s="38"/>
      <c r="D820" s="38"/>
      <c r="E820" s="38"/>
      <c r="F820" s="38"/>
      <c r="G820" s="38"/>
      <c r="H820" s="38"/>
      <c r="I820" s="50"/>
      <c r="J820" s="42"/>
      <c r="K820" s="8"/>
      <c r="L820" s="50"/>
      <c r="M820" s="50"/>
    </row>
    <row r="821" spans="1:13" s="43" customFormat="1">
      <c r="A821" s="5"/>
      <c r="B821" s="38"/>
      <c r="C821" s="38"/>
      <c r="D821" s="38"/>
      <c r="E821" s="38"/>
      <c r="F821" s="38"/>
      <c r="G821" s="38"/>
      <c r="H821" s="38"/>
      <c r="I821" s="50"/>
      <c r="J821" s="42"/>
      <c r="K821" s="8"/>
      <c r="L821" s="50"/>
      <c r="M821" s="50"/>
    </row>
    <row r="822" spans="1:13" s="43" customFormat="1">
      <c r="A822" s="5"/>
      <c r="B822" s="38"/>
      <c r="C822" s="38"/>
      <c r="D822" s="38"/>
      <c r="E822" s="38"/>
      <c r="F822" s="38"/>
      <c r="G822" s="38"/>
      <c r="H822" s="38"/>
      <c r="I822" s="50"/>
      <c r="J822" s="42"/>
      <c r="K822" s="8"/>
      <c r="L822" s="50"/>
      <c r="M822" s="50"/>
    </row>
    <row r="823" spans="1:13" s="43" customFormat="1">
      <c r="A823" s="5"/>
      <c r="B823" s="38"/>
      <c r="C823" s="38"/>
      <c r="D823" s="38"/>
      <c r="E823" s="38"/>
      <c r="F823" s="38"/>
      <c r="G823" s="38"/>
      <c r="H823" s="38"/>
      <c r="I823" s="50"/>
      <c r="J823" s="42"/>
      <c r="K823" s="8"/>
      <c r="L823" s="50"/>
      <c r="M823" s="50"/>
    </row>
    <row r="824" spans="1:13" s="43" customFormat="1">
      <c r="A824" s="5"/>
      <c r="B824" s="38"/>
      <c r="C824" s="38"/>
      <c r="D824" s="38"/>
      <c r="E824" s="38"/>
      <c r="F824" s="38"/>
      <c r="G824" s="38"/>
      <c r="H824" s="38"/>
      <c r="I824" s="50"/>
      <c r="J824" s="42"/>
      <c r="K824" s="8"/>
      <c r="L824" s="50"/>
      <c r="M824" s="50"/>
    </row>
    <row r="825" spans="1:13" s="43" customFormat="1">
      <c r="A825" s="5"/>
      <c r="B825" s="38"/>
      <c r="C825" s="38"/>
      <c r="D825" s="38"/>
      <c r="E825" s="38"/>
      <c r="F825" s="38"/>
      <c r="G825" s="38"/>
      <c r="H825" s="38"/>
      <c r="I825" s="50"/>
      <c r="J825" s="42"/>
      <c r="K825" s="8"/>
      <c r="L825" s="50"/>
      <c r="M825" s="50"/>
    </row>
    <row r="826" spans="1:13" s="43" customFormat="1">
      <c r="A826" s="5"/>
      <c r="B826" s="38"/>
      <c r="C826" s="38"/>
      <c r="D826" s="38"/>
      <c r="E826" s="38"/>
      <c r="F826" s="38"/>
      <c r="G826" s="38"/>
      <c r="H826" s="38"/>
      <c r="I826" s="50"/>
      <c r="J826" s="42"/>
      <c r="K826" s="8"/>
      <c r="L826" s="50"/>
      <c r="M826" s="50"/>
    </row>
    <row r="827" spans="1:13" s="43" customFormat="1">
      <c r="A827" s="5"/>
      <c r="B827" s="38"/>
      <c r="C827" s="38"/>
      <c r="D827" s="38"/>
      <c r="E827" s="38"/>
      <c r="F827" s="38"/>
      <c r="G827" s="38"/>
      <c r="H827" s="38"/>
      <c r="I827" s="50"/>
      <c r="J827" s="42"/>
      <c r="K827" s="8"/>
      <c r="L827" s="50"/>
      <c r="M827" s="50"/>
    </row>
    <row r="828" spans="1:13" s="43" customFormat="1">
      <c r="A828" s="5"/>
      <c r="B828" s="38"/>
      <c r="C828" s="38"/>
      <c r="D828" s="38"/>
      <c r="E828" s="38"/>
      <c r="F828" s="38"/>
      <c r="G828" s="38"/>
      <c r="H828" s="38"/>
      <c r="I828" s="50"/>
      <c r="J828" s="42"/>
      <c r="K828" s="8"/>
      <c r="L828" s="50"/>
      <c r="M828" s="50"/>
    </row>
    <row r="829" spans="1:13" s="43" customFormat="1">
      <c r="A829" s="5"/>
      <c r="B829" s="38"/>
      <c r="C829" s="38"/>
      <c r="D829" s="38"/>
      <c r="E829" s="38"/>
      <c r="F829" s="38"/>
      <c r="G829" s="38"/>
      <c r="H829" s="38"/>
      <c r="I829" s="50"/>
      <c r="J829" s="42"/>
      <c r="K829" s="8"/>
      <c r="L829" s="50"/>
      <c r="M829" s="50"/>
    </row>
    <row r="830" spans="1:13" s="43" customFormat="1">
      <c r="A830" s="5"/>
      <c r="B830" s="38"/>
      <c r="C830" s="38"/>
      <c r="D830" s="38"/>
      <c r="E830" s="38"/>
      <c r="F830" s="38"/>
      <c r="G830" s="38"/>
      <c r="H830" s="38"/>
      <c r="I830" s="50"/>
      <c r="J830" s="42"/>
      <c r="K830" s="8"/>
      <c r="L830" s="50"/>
      <c r="M830" s="50"/>
    </row>
    <row r="831" spans="1:13" s="43" customFormat="1">
      <c r="A831" s="5"/>
      <c r="B831" s="38"/>
      <c r="C831" s="38"/>
      <c r="D831" s="38"/>
      <c r="E831" s="38"/>
      <c r="F831" s="38"/>
      <c r="G831" s="38"/>
      <c r="H831" s="38"/>
      <c r="I831" s="50"/>
      <c r="J831" s="42"/>
      <c r="K831" s="8"/>
      <c r="L831" s="50"/>
      <c r="M831" s="50"/>
    </row>
    <row r="832" spans="1:13" s="43" customFormat="1">
      <c r="A832" s="5"/>
      <c r="B832" s="38"/>
      <c r="C832" s="38"/>
      <c r="D832" s="38"/>
      <c r="E832" s="38"/>
      <c r="F832" s="38"/>
      <c r="G832" s="38"/>
      <c r="H832" s="38"/>
      <c r="I832" s="50"/>
      <c r="J832" s="42"/>
      <c r="K832" s="8"/>
      <c r="L832" s="50"/>
      <c r="M832" s="50"/>
    </row>
    <row r="833" spans="1:13" s="43" customFormat="1">
      <c r="A833" s="5"/>
      <c r="B833" s="38"/>
      <c r="C833" s="38"/>
      <c r="D833" s="38"/>
      <c r="E833" s="38"/>
      <c r="F833" s="38"/>
      <c r="G833" s="38"/>
      <c r="H833" s="38"/>
      <c r="I833" s="50"/>
      <c r="J833" s="42"/>
      <c r="K833" s="8"/>
      <c r="L833" s="50"/>
      <c r="M833" s="50"/>
    </row>
    <row r="834" spans="1:13" s="43" customFormat="1">
      <c r="A834" s="5"/>
      <c r="B834" s="38"/>
      <c r="C834" s="38"/>
      <c r="D834" s="38"/>
      <c r="E834" s="38"/>
      <c r="F834" s="38"/>
      <c r="G834" s="38"/>
      <c r="H834" s="38"/>
      <c r="I834" s="50"/>
      <c r="J834" s="42"/>
      <c r="K834" s="8"/>
      <c r="L834" s="50"/>
      <c r="M834" s="50"/>
    </row>
    <row r="835" spans="1:13" s="43" customFormat="1">
      <c r="A835" s="5"/>
      <c r="B835" s="38"/>
      <c r="C835" s="38"/>
      <c r="D835" s="38"/>
      <c r="E835" s="38"/>
      <c r="F835" s="38"/>
      <c r="G835" s="38"/>
      <c r="H835" s="38"/>
      <c r="I835" s="50"/>
      <c r="J835" s="42"/>
      <c r="K835" s="8"/>
      <c r="L835" s="50"/>
      <c r="M835" s="50"/>
    </row>
    <row r="836" spans="1:13" s="43" customFormat="1">
      <c r="A836" s="5"/>
      <c r="B836" s="38"/>
      <c r="C836" s="38"/>
      <c r="D836" s="38"/>
      <c r="E836" s="38"/>
      <c r="F836" s="38"/>
      <c r="G836" s="38"/>
      <c r="H836" s="38"/>
      <c r="I836" s="50"/>
      <c r="J836" s="42"/>
      <c r="K836" s="8"/>
      <c r="L836" s="50"/>
      <c r="M836" s="50"/>
    </row>
    <row r="837" spans="1:13" s="43" customFormat="1">
      <c r="A837" s="5"/>
      <c r="B837" s="38"/>
      <c r="C837" s="38"/>
      <c r="D837" s="38"/>
      <c r="E837" s="38"/>
      <c r="F837" s="38"/>
      <c r="G837" s="38"/>
      <c r="H837" s="38"/>
      <c r="I837" s="50"/>
      <c r="J837" s="42"/>
      <c r="K837" s="8"/>
      <c r="L837" s="50"/>
      <c r="M837" s="50"/>
    </row>
    <row r="838" spans="1:13" s="43" customFormat="1">
      <c r="A838" s="5"/>
      <c r="B838" s="38"/>
      <c r="C838" s="38"/>
      <c r="D838" s="38"/>
      <c r="E838" s="38"/>
      <c r="F838" s="38"/>
      <c r="G838" s="38"/>
      <c r="H838" s="38"/>
      <c r="I838" s="50"/>
      <c r="J838" s="42"/>
      <c r="K838" s="8"/>
      <c r="L838" s="50"/>
      <c r="M838" s="50"/>
    </row>
    <row r="839" spans="1:13" s="43" customFormat="1">
      <c r="A839" s="5"/>
      <c r="B839" s="38"/>
      <c r="C839" s="38"/>
      <c r="D839" s="38"/>
      <c r="E839" s="38"/>
      <c r="F839" s="38"/>
      <c r="G839" s="38"/>
      <c r="H839" s="38"/>
      <c r="I839" s="50"/>
      <c r="J839" s="42"/>
      <c r="K839" s="8"/>
      <c r="L839" s="50"/>
      <c r="M839" s="50"/>
    </row>
    <row r="840" spans="1:13" s="43" customFormat="1">
      <c r="A840" s="5"/>
      <c r="B840" s="38"/>
      <c r="C840" s="38"/>
      <c r="D840" s="38"/>
      <c r="E840" s="38"/>
      <c r="F840" s="38"/>
      <c r="G840" s="38"/>
      <c r="H840" s="38"/>
      <c r="I840" s="50"/>
      <c r="J840" s="42"/>
      <c r="K840" s="8"/>
      <c r="L840" s="50"/>
      <c r="M840" s="50"/>
    </row>
    <row r="841" spans="1:13" s="43" customFormat="1">
      <c r="A841" s="5"/>
      <c r="B841" s="38"/>
      <c r="C841" s="38"/>
      <c r="D841" s="38"/>
      <c r="E841" s="38"/>
      <c r="F841" s="38"/>
      <c r="G841" s="38"/>
      <c r="H841" s="38"/>
      <c r="I841" s="50"/>
      <c r="J841" s="42"/>
      <c r="K841" s="8"/>
      <c r="L841" s="50"/>
      <c r="M841" s="50"/>
    </row>
    <row r="842" spans="1:13" s="43" customFormat="1">
      <c r="A842" s="5"/>
      <c r="B842" s="38"/>
      <c r="C842" s="38"/>
      <c r="D842" s="38"/>
      <c r="E842" s="38"/>
      <c r="F842" s="38"/>
      <c r="G842" s="38"/>
      <c r="H842" s="38"/>
      <c r="I842" s="50"/>
      <c r="J842" s="42"/>
      <c r="K842" s="8"/>
      <c r="L842" s="50"/>
      <c r="M842" s="50"/>
    </row>
    <row r="843" spans="1:13" s="43" customFormat="1">
      <c r="A843" s="5"/>
      <c r="B843" s="38"/>
      <c r="C843" s="38"/>
      <c r="D843" s="38"/>
      <c r="E843" s="38"/>
      <c r="F843" s="38"/>
      <c r="G843" s="38"/>
      <c r="H843" s="38"/>
      <c r="I843" s="50"/>
      <c r="J843" s="42"/>
      <c r="K843" s="8"/>
      <c r="L843" s="50"/>
      <c r="M843" s="50"/>
    </row>
    <row r="844" spans="1:13" s="43" customFormat="1">
      <c r="A844" s="5"/>
      <c r="B844" s="38"/>
      <c r="C844" s="38"/>
      <c r="D844" s="38"/>
      <c r="E844" s="38"/>
      <c r="F844" s="38"/>
      <c r="G844" s="38"/>
      <c r="H844" s="38"/>
      <c r="I844" s="50"/>
      <c r="J844" s="42"/>
      <c r="K844" s="8"/>
      <c r="L844" s="50"/>
      <c r="M844" s="50"/>
    </row>
    <row r="845" spans="1:13" s="43" customFormat="1">
      <c r="A845" s="5"/>
      <c r="B845" s="38"/>
      <c r="C845" s="38"/>
      <c r="D845" s="38"/>
      <c r="E845" s="38"/>
      <c r="F845" s="38"/>
      <c r="G845" s="38"/>
      <c r="H845" s="38"/>
      <c r="I845" s="50"/>
      <c r="J845" s="42"/>
      <c r="K845" s="8"/>
      <c r="L845" s="50"/>
      <c r="M845" s="50"/>
    </row>
    <row r="846" spans="1:13" s="43" customFormat="1">
      <c r="A846" s="5"/>
      <c r="B846" s="38"/>
      <c r="C846" s="38"/>
      <c r="D846" s="38"/>
      <c r="E846" s="38"/>
      <c r="F846" s="38"/>
      <c r="G846" s="38"/>
      <c r="H846" s="38"/>
      <c r="I846" s="50"/>
      <c r="J846" s="42"/>
      <c r="K846" s="8"/>
      <c r="L846" s="50"/>
      <c r="M846" s="50"/>
    </row>
    <row r="847" spans="1:13" s="43" customFormat="1">
      <c r="A847" s="5"/>
      <c r="B847" s="38"/>
      <c r="C847" s="38"/>
      <c r="D847" s="38"/>
      <c r="E847" s="38"/>
      <c r="F847" s="38"/>
      <c r="G847" s="38"/>
      <c r="H847" s="38"/>
      <c r="I847" s="50"/>
      <c r="J847" s="42"/>
      <c r="K847" s="8"/>
      <c r="L847" s="50"/>
      <c r="M847" s="50"/>
    </row>
    <row r="848" spans="1:13" s="43" customFormat="1">
      <c r="A848" s="5"/>
      <c r="B848" s="38"/>
      <c r="C848" s="38"/>
      <c r="D848" s="38"/>
      <c r="E848" s="38"/>
      <c r="F848" s="38"/>
      <c r="G848" s="38"/>
      <c r="H848" s="38"/>
      <c r="I848" s="50"/>
      <c r="J848" s="42"/>
      <c r="K848" s="8"/>
      <c r="L848" s="50"/>
      <c r="M848" s="50"/>
    </row>
    <row r="849" spans="1:13" s="43" customFormat="1">
      <c r="A849" s="5"/>
      <c r="B849" s="38"/>
      <c r="C849" s="38"/>
      <c r="D849" s="38"/>
      <c r="E849" s="38"/>
      <c r="F849" s="38"/>
      <c r="G849" s="38"/>
      <c r="H849" s="38"/>
      <c r="I849" s="50"/>
      <c r="J849" s="42"/>
      <c r="K849" s="8"/>
      <c r="L849" s="50"/>
      <c r="M849" s="50"/>
    </row>
    <row r="850" spans="1:13" s="43" customFormat="1">
      <c r="A850" s="5"/>
      <c r="B850" s="38"/>
      <c r="C850" s="38"/>
      <c r="D850" s="38"/>
      <c r="E850" s="38"/>
      <c r="F850" s="38"/>
      <c r="G850" s="38"/>
      <c r="H850" s="38"/>
      <c r="I850" s="50"/>
      <c r="J850" s="42"/>
      <c r="K850" s="8"/>
      <c r="L850" s="50"/>
      <c r="M850" s="50"/>
    </row>
    <row r="851" spans="1:13" s="43" customFormat="1">
      <c r="A851" s="5"/>
      <c r="B851" s="38"/>
      <c r="C851" s="38"/>
      <c r="D851" s="38"/>
      <c r="E851" s="38"/>
      <c r="F851" s="38"/>
      <c r="G851" s="38"/>
      <c r="H851" s="38"/>
      <c r="I851" s="50"/>
      <c r="J851" s="42"/>
      <c r="K851" s="8"/>
      <c r="L851" s="50"/>
      <c r="M851" s="50"/>
    </row>
    <row r="852" spans="1:13" s="43" customFormat="1">
      <c r="A852" s="5"/>
      <c r="B852" s="38"/>
      <c r="C852" s="38"/>
      <c r="D852" s="38"/>
      <c r="E852" s="38"/>
      <c r="F852" s="38"/>
      <c r="G852" s="38"/>
      <c r="H852" s="38"/>
      <c r="I852" s="50"/>
      <c r="J852" s="42"/>
      <c r="K852" s="8"/>
      <c r="L852" s="50"/>
      <c r="M852" s="50"/>
    </row>
    <row r="853" spans="1:13" s="43" customFormat="1">
      <c r="A853" s="5"/>
      <c r="B853" s="38"/>
      <c r="C853" s="38"/>
      <c r="D853" s="38"/>
      <c r="E853" s="38"/>
      <c r="F853" s="38"/>
      <c r="G853" s="38"/>
      <c r="H853" s="38"/>
      <c r="I853" s="50"/>
      <c r="J853" s="42"/>
      <c r="K853" s="8"/>
      <c r="L853" s="50"/>
      <c r="M853" s="50"/>
    </row>
    <row r="854" spans="1:13" s="43" customFormat="1">
      <c r="A854" s="5"/>
      <c r="B854" s="38"/>
      <c r="C854" s="38"/>
      <c r="D854" s="38"/>
      <c r="E854" s="38"/>
      <c r="F854" s="38"/>
      <c r="G854" s="38"/>
      <c r="H854" s="38"/>
      <c r="I854" s="50"/>
      <c r="J854" s="42"/>
      <c r="K854" s="8"/>
      <c r="L854" s="50"/>
      <c r="M854" s="50"/>
    </row>
    <row r="855" spans="1:13" s="43" customFormat="1">
      <c r="A855" s="5"/>
      <c r="B855" s="38"/>
      <c r="C855" s="38"/>
      <c r="D855" s="38"/>
      <c r="E855" s="38"/>
      <c r="F855" s="38"/>
      <c r="G855" s="38"/>
      <c r="H855" s="38"/>
      <c r="I855" s="50"/>
      <c r="J855" s="42"/>
      <c r="K855" s="8"/>
      <c r="L855" s="50"/>
      <c r="M855" s="50"/>
    </row>
    <row r="856" spans="1:13" s="43" customFormat="1">
      <c r="A856" s="5"/>
      <c r="B856" s="38"/>
      <c r="C856" s="38"/>
      <c r="D856" s="38"/>
      <c r="E856" s="38"/>
      <c r="F856" s="38"/>
      <c r="G856" s="38"/>
      <c r="H856" s="38"/>
      <c r="I856" s="50"/>
      <c r="J856" s="42"/>
      <c r="K856" s="8"/>
      <c r="L856" s="50"/>
      <c r="M856" s="50"/>
    </row>
    <row r="857" spans="1:13" s="43" customFormat="1">
      <c r="A857" s="5"/>
      <c r="B857" s="38"/>
      <c r="C857" s="38"/>
      <c r="D857" s="38"/>
      <c r="E857" s="38"/>
      <c r="F857" s="38"/>
      <c r="G857" s="38"/>
      <c r="H857" s="38"/>
      <c r="I857" s="50"/>
      <c r="J857" s="42"/>
      <c r="K857" s="8"/>
      <c r="L857" s="50"/>
      <c r="M857" s="50"/>
    </row>
    <row r="858" spans="1:13" s="43" customFormat="1">
      <c r="A858" s="5"/>
      <c r="B858" s="38"/>
      <c r="C858" s="38"/>
      <c r="D858" s="38"/>
      <c r="E858" s="38"/>
      <c r="F858" s="38"/>
      <c r="G858" s="38"/>
      <c r="H858" s="38"/>
      <c r="I858" s="50"/>
      <c r="J858" s="42"/>
      <c r="K858" s="8"/>
      <c r="L858" s="50"/>
      <c r="M858" s="50"/>
    </row>
    <row r="859" spans="1:13" s="43" customFormat="1">
      <c r="A859" s="5"/>
      <c r="B859" s="38"/>
      <c r="C859" s="38"/>
      <c r="D859" s="38"/>
      <c r="E859" s="38"/>
      <c r="F859" s="38"/>
      <c r="G859" s="38"/>
      <c r="H859" s="38"/>
      <c r="I859" s="50"/>
      <c r="J859" s="42"/>
      <c r="K859" s="8"/>
      <c r="L859" s="50"/>
      <c r="M859" s="50"/>
    </row>
    <row r="860" spans="1:13" s="43" customFormat="1">
      <c r="A860" s="5"/>
      <c r="B860" s="38"/>
      <c r="C860" s="38"/>
      <c r="D860" s="38"/>
      <c r="E860" s="38"/>
      <c r="F860" s="38"/>
      <c r="G860" s="38"/>
      <c r="H860" s="38"/>
      <c r="I860" s="50"/>
      <c r="J860" s="42"/>
      <c r="K860" s="8"/>
      <c r="L860" s="50"/>
      <c r="M860" s="50"/>
    </row>
    <row r="861" spans="1:13" s="43" customFormat="1">
      <c r="A861" s="5"/>
      <c r="B861" s="38"/>
      <c r="C861" s="38"/>
      <c r="D861" s="38"/>
      <c r="E861" s="38"/>
      <c r="F861" s="38"/>
      <c r="G861" s="38"/>
      <c r="H861" s="38"/>
      <c r="I861" s="50"/>
      <c r="J861" s="42"/>
      <c r="K861" s="8"/>
      <c r="L861" s="50"/>
      <c r="M861" s="50"/>
    </row>
    <row r="862" spans="1:13" s="43" customFormat="1">
      <c r="A862" s="5"/>
      <c r="B862" s="38"/>
      <c r="C862" s="38"/>
      <c r="D862" s="38"/>
      <c r="E862" s="38"/>
      <c r="F862" s="38"/>
      <c r="G862" s="38"/>
      <c r="H862" s="38"/>
      <c r="I862" s="50"/>
      <c r="J862" s="42"/>
      <c r="K862" s="8"/>
      <c r="L862" s="50"/>
      <c r="M862" s="50"/>
    </row>
    <row r="863" spans="1:13" s="43" customFormat="1">
      <c r="A863" s="5"/>
      <c r="B863" s="38"/>
      <c r="C863" s="38"/>
      <c r="D863" s="38"/>
      <c r="E863" s="38"/>
      <c r="F863" s="38"/>
      <c r="G863" s="38"/>
      <c r="H863" s="38"/>
      <c r="I863" s="50"/>
      <c r="J863" s="42"/>
      <c r="K863" s="8"/>
      <c r="L863" s="50"/>
      <c r="M863" s="50"/>
    </row>
    <row r="864" spans="1:13" s="43" customFormat="1">
      <c r="A864" s="5"/>
      <c r="B864" s="38"/>
      <c r="C864" s="38"/>
      <c r="D864" s="38"/>
      <c r="E864" s="38"/>
      <c r="F864" s="38"/>
      <c r="G864" s="38"/>
      <c r="H864" s="38"/>
      <c r="I864" s="50"/>
      <c r="J864" s="42"/>
      <c r="K864" s="8"/>
      <c r="L864" s="50"/>
      <c r="M864" s="50"/>
    </row>
    <row r="865" spans="1:13" s="43" customFormat="1">
      <c r="A865" s="5"/>
      <c r="B865" s="38"/>
      <c r="C865" s="38"/>
      <c r="D865" s="38"/>
      <c r="E865" s="38"/>
      <c r="F865" s="38"/>
      <c r="G865" s="38"/>
      <c r="H865" s="38"/>
      <c r="I865" s="50"/>
      <c r="J865" s="42"/>
      <c r="K865" s="8"/>
      <c r="L865" s="50"/>
      <c r="M865" s="50"/>
    </row>
    <row r="866" spans="1:13" s="43" customFormat="1">
      <c r="A866" s="5"/>
      <c r="B866" s="38"/>
      <c r="C866" s="38"/>
      <c r="D866" s="38"/>
      <c r="E866" s="38"/>
      <c r="F866" s="38"/>
      <c r="G866" s="38"/>
      <c r="H866" s="38"/>
      <c r="I866" s="50"/>
      <c r="J866" s="42"/>
      <c r="K866" s="8"/>
      <c r="L866" s="50"/>
      <c r="M866" s="50"/>
    </row>
    <row r="867" spans="1:13" s="43" customFormat="1">
      <c r="A867" s="5"/>
      <c r="B867" s="38"/>
      <c r="C867" s="38"/>
      <c r="D867" s="38"/>
      <c r="E867" s="38"/>
      <c r="F867" s="38"/>
      <c r="G867" s="38"/>
      <c r="H867" s="38"/>
      <c r="I867" s="50"/>
      <c r="J867" s="42"/>
      <c r="K867" s="8"/>
      <c r="L867" s="50"/>
      <c r="M867" s="50"/>
    </row>
    <row r="868" spans="1:13" s="43" customFormat="1">
      <c r="A868" s="5"/>
      <c r="B868" s="38"/>
      <c r="C868" s="38"/>
      <c r="D868" s="38"/>
      <c r="E868" s="38"/>
      <c r="F868" s="38"/>
      <c r="G868" s="38"/>
      <c r="H868" s="38"/>
      <c r="I868" s="50"/>
      <c r="J868" s="42"/>
      <c r="K868" s="8"/>
      <c r="L868" s="50"/>
      <c r="M868" s="50"/>
    </row>
    <row r="869" spans="1:13" s="43" customFormat="1">
      <c r="A869" s="5"/>
      <c r="B869" s="38"/>
      <c r="C869" s="38"/>
      <c r="D869" s="38"/>
      <c r="E869" s="38"/>
      <c r="F869" s="38"/>
      <c r="G869" s="38"/>
      <c r="H869" s="38"/>
      <c r="I869" s="50"/>
      <c r="J869" s="42"/>
      <c r="K869" s="8"/>
      <c r="L869" s="50"/>
      <c r="M869" s="50"/>
    </row>
    <row r="870" spans="1:13" s="43" customFormat="1">
      <c r="A870" s="5"/>
      <c r="B870" s="38"/>
      <c r="C870" s="38"/>
      <c r="D870" s="38"/>
      <c r="E870" s="38"/>
      <c r="F870" s="38"/>
      <c r="G870" s="38"/>
      <c r="H870" s="38"/>
      <c r="I870" s="50"/>
      <c r="J870" s="42"/>
      <c r="K870" s="8"/>
      <c r="L870" s="50"/>
      <c r="M870" s="50"/>
    </row>
    <row r="871" spans="1:13" s="43" customFormat="1">
      <c r="A871" s="5"/>
      <c r="B871" s="38"/>
      <c r="C871" s="38"/>
      <c r="D871" s="38"/>
      <c r="E871" s="38"/>
      <c r="F871" s="38"/>
      <c r="G871" s="38"/>
      <c r="H871" s="38"/>
      <c r="I871" s="50"/>
      <c r="J871" s="42"/>
      <c r="K871" s="8"/>
      <c r="L871" s="50"/>
      <c r="M871" s="50"/>
    </row>
    <row r="872" spans="1:13" s="43" customFormat="1">
      <c r="A872" s="5"/>
      <c r="B872" s="38"/>
      <c r="C872" s="38"/>
      <c r="D872" s="38"/>
      <c r="E872" s="38"/>
      <c r="F872" s="38"/>
      <c r="G872" s="38"/>
      <c r="H872" s="38"/>
      <c r="I872" s="50"/>
      <c r="J872" s="42"/>
      <c r="K872" s="8"/>
      <c r="L872" s="50"/>
      <c r="M872" s="50"/>
    </row>
    <row r="873" spans="1:13" s="43" customFormat="1">
      <c r="A873" s="5"/>
      <c r="B873" s="38"/>
      <c r="C873" s="38"/>
      <c r="D873" s="38"/>
      <c r="E873" s="38"/>
      <c r="F873" s="38"/>
      <c r="G873" s="38"/>
      <c r="H873" s="38"/>
      <c r="I873" s="50"/>
      <c r="J873" s="42"/>
      <c r="K873" s="8"/>
      <c r="L873" s="50"/>
      <c r="M873" s="50"/>
    </row>
    <row r="874" spans="1:13" s="43" customFormat="1">
      <c r="A874" s="5"/>
      <c r="B874" s="38"/>
      <c r="C874" s="38"/>
      <c r="D874" s="38"/>
      <c r="E874" s="38"/>
      <c r="F874" s="38"/>
      <c r="G874" s="38"/>
      <c r="H874" s="38"/>
      <c r="I874" s="50"/>
      <c r="J874" s="42"/>
      <c r="K874" s="8"/>
      <c r="L874" s="50"/>
      <c r="M874" s="50"/>
    </row>
    <row r="875" spans="1:13" s="43" customFormat="1">
      <c r="A875" s="5"/>
      <c r="B875" s="38"/>
      <c r="C875" s="38"/>
      <c r="D875" s="38"/>
      <c r="E875" s="38"/>
      <c r="F875" s="38"/>
      <c r="G875" s="38"/>
      <c r="H875" s="38"/>
      <c r="I875" s="50"/>
      <c r="J875" s="42"/>
      <c r="K875" s="8"/>
      <c r="L875" s="50"/>
      <c r="M875" s="50"/>
    </row>
    <row r="876" spans="1:13" s="43" customFormat="1">
      <c r="A876" s="5"/>
      <c r="B876" s="38"/>
      <c r="C876" s="38"/>
      <c r="D876" s="38"/>
      <c r="E876" s="38"/>
      <c r="F876" s="38"/>
      <c r="G876" s="38"/>
      <c r="H876" s="38"/>
      <c r="I876" s="50"/>
      <c r="J876" s="42"/>
      <c r="K876" s="8"/>
      <c r="L876" s="50"/>
      <c r="M876" s="50"/>
    </row>
    <row r="877" spans="1:13" s="43" customFormat="1">
      <c r="A877" s="5"/>
      <c r="B877" s="38"/>
      <c r="C877" s="38"/>
      <c r="D877" s="38"/>
      <c r="E877" s="38"/>
      <c r="F877" s="38"/>
      <c r="G877" s="38"/>
      <c r="H877" s="38"/>
      <c r="I877" s="50"/>
      <c r="J877" s="42"/>
      <c r="K877" s="8"/>
      <c r="L877" s="50"/>
      <c r="M877" s="50"/>
    </row>
    <row r="878" spans="1:13" s="43" customFormat="1">
      <c r="A878" s="5"/>
      <c r="B878" s="38"/>
      <c r="C878" s="38"/>
      <c r="D878" s="38"/>
      <c r="E878" s="38"/>
      <c r="F878" s="38"/>
      <c r="G878" s="38"/>
      <c r="H878" s="38"/>
      <c r="I878" s="50"/>
      <c r="J878" s="42"/>
      <c r="K878" s="8"/>
      <c r="L878" s="50"/>
      <c r="M878" s="50"/>
    </row>
    <row r="879" spans="1:13" s="43" customFormat="1">
      <c r="A879" s="5"/>
      <c r="B879" s="38"/>
      <c r="C879" s="38"/>
      <c r="D879" s="38"/>
      <c r="E879" s="38"/>
      <c r="F879" s="38"/>
      <c r="G879" s="38"/>
      <c r="H879" s="38"/>
      <c r="I879" s="50"/>
      <c r="J879" s="42"/>
      <c r="K879" s="8"/>
      <c r="L879" s="50"/>
      <c r="M879" s="50"/>
    </row>
    <row r="880" spans="1:13" s="43" customFormat="1">
      <c r="A880" s="5"/>
      <c r="B880" s="38"/>
      <c r="C880" s="38"/>
      <c r="D880" s="38"/>
      <c r="E880" s="38"/>
      <c r="F880" s="38"/>
      <c r="G880" s="38"/>
      <c r="H880" s="38"/>
      <c r="I880" s="50"/>
      <c r="J880" s="42"/>
      <c r="K880" s="8"/>
      <c r="L880" s="50"/>
      <c r="M880" s="50"/>
    </row>
    <row r="881" spans="1:13" s="43" customFormat="1">
      <c r="A881" s="5"/>
      <c r="B881" s="38"/>
      <c r="C881" s="38"/>
      <c r="D881" s="38"/>
      <c r="E881" s="38"/>
      <c r="F881" s="38"/>
      <c r="G881" s="38"/>
      <c r="H881" s="38"/>
      <c r="I881" s="50"/>
      <c r="J881" s="42"/>
      <c r="K881" s="8"/>
      <c r="L881" s="50"/>
      <c r="M881" s="50"/>
    </row>
    <row r="882" spans="1:13" s="43" customFormat="1">
      <c r="A882" s="5"/>
      <c r="B882" s="38"/>
      <c r="C882" s="38"/>
      <c r="D882" s="38"/>
      <c r="E882" s="38"/>
      <c r="F882" s="38"/>
      <c r="G882" s="38"/>
      <c r="H882" s="38"/>
      <c r="I882" s="50"/>
      <c r="J882" s="42"/>
      <c r="K882" s="8"/>
      <c r="L882" s="50"/>
      <c r="M882" s="50"/>
    </row>
    <row r="883" spans="1:13" s="43" customFormat="1">
      <c r="A883" s="5"/>
      <c r="B883" s="38"/>
      <c r="C883" s="38"/>
      <c r="D883" s="38"/>
      <c r="E883" s="38"/>
      <c r="F883" s="38"/>
      <c r="G883" s="38"/>
      <c r="H883" s="38"/>
      <c r="I883" s="50"/>
      <c r="J883" s="42"/>
      <c r="K883" s="8"/>
      <c r="L883" s="50"/>
      <c r="M883" s="50"/>
    </row>
    <row r="884" spans="1:13" s="43" customFormat="1">
      <c r="A884" s="5"/>
      <c r="B884" s="38"/>
      <c r="C884" s="38"/>
      <c r="D884" s="38"/>
      <c r="E884" s="38"/>
      <c r="F884" s="38"/>
      <c r="G884" s="38"/>
      <c r="H884" s="38"/>
      <c r="I884" s="50"/>
      <c r="J884" s="42"/>
      <c r="K884" s="8"/>
      <c r="L884" s="50"/>
      <c r="M884" s="50"/>
    </row>
    <row r="885" spans="1:13" s="43" customFormat="1">
      <c r="A885" s="5"/>
      <c r="B885" s="38"/>
      <c r="C885" s="38"/>
      <c r="D885" s="38"/>
      <c r="E885" s="38"/>
      <c r="F885" s="38"/>
      <c r="G885" s="38"/>
      <c r="H885" s="38"/>
      <c r="I885" s="50"/>
      <c r="J885" s="42"/>
      <c r="K885" s="8"/>
      <c r="L885" s="50"/>
      <c r="M885" s="50"/>
    </row>
    <row r="886" spans="1:13" s="43" customFormat="1">
      <c r="A886" s="5"/>
      <c r="B886" s="38"/>
      <c r="C886" s="38"/>
      <c r="D886" s="38"/>
      <c r="E886" s="38"/>
      <c r="F886" s="38"/>
      <c r="G886" s="38"/>
      <c r="H886" s="38"/>
      <c r="I886" s="50"/>
      <c r="J886" s="42"/>
      <c r="K886" s="8"/>
      <c r="L886" s="50"/>
      <c r="M886" s="50"/>
    </row>
    <row r="887" spans="1:13" s="43" customFormat="1">
      <c r="A887" s="5"/>
      <c r="B887" s="38"/>
      <c r="C887" s="38"/>
      <c r="D887" s="38"/>
      <c r="E887" s="38"/>
      <c r="F887" s="38"/>
      <c r="G887" s="38"/>
      <c r="H887" s="38"/>
      <c r="I887" s="50"/>
      <c r="J887" s="42"/>
      <c r="K887" s="8"/>
      <c r="L887" s="50"/>
      <c r="M887" s="50"/>
    </row>
    <row r="888" spans="1:13" s="43" customFormat="1">
      <c r="A888" s="5"/>
      <c r="B888" s="38"/>
      <c r="C888" s="38"/>
      <c r="D888" s="38"/>
      <c r="E888" s="38"/>
      <c r="F888" s="38"/>
      <c r="G888" s="38"/>
      <c r="H888" s="38"/>
      <c r="I888" s="50"/>
      <c r="J888" s="42"/>
      <c r="K888" s="8"/>
      <c r="L888" s="50"/>
      <c r="M888" s="50"/>
    </row>
    <row r="889" spans="1:13" s="43" customFormat="1">
      <c r="A889" s="5"/>
      <c r="B889" s="38"/>
      <c r="C889" s="38"/>
      <c r="D889" s="38"/>
      <c r="E889" s="38"/>
      <c r="F889" s="38"/>
      <c r="G889" s="38"/>
      <c r="H889" s="38"/>
      <c r="I889" s="50"/>
      <c r="J889" s="42"/>
      <c r="K889" s="8"/>
      <c r="L889" s="50"/>
      <c r="M889" s="50"/>
    </row>
    <row r="890" spans="1:13" s="43" customFormat="1">
      <c r="A890" s="5"/>
      <c r="B890" s="38"/>
      <c r="C890" s="38"/>
      <c r="D890" s="38"/>
      <c r="E890" s="38"/>
      <c r="F890" s="38"/>
      <c r="G890" s="38"/>
      <c r="H890" s="38"/>
      <c r="I890" s="50"/>
      <c r="J890" s="42"/>
      <c r="K890" s="8"/>
      <c r="L890" s="50"/>
      <c r="M890" s="50"/>
    </row>
    <row r="891" spans="1:13" s="43" customFormat="1">
      <c r="A891" s="5"/>
      <c r="B891" s="38"/>
      <c r="C891" s="38"/>
      <c r="D891" s="38"/>
      <c r="E891" s="38"/>
      <c r="F891" s="38"/>
      <c r="G891" s="38"/>
      <c r="H891" s="38"/>
      <c r="I891" s="50"/>
      <c r="J891" s="42"/>
      <c r="K891" s="8"/>
      <c r="L891" s="50"/>
      <c r="M891" s="50"/>
    </row>
    <row r="892" spans="1:13" s="43" customFormat="1">
      <c r="A892" s="5"/>
      <c r="B892" s="38"/>
      <c r="C892" s="38"/>
      <c r="D892" s="38"/>
      <c r="E892" s="38"/>
      <c r="F892" s="38"/>
      <c r="G892" s="38"/>
      <c r="H892" s="38"/>
      <c r="I892" s="50"/>
      <c r="J892" s="42"/>
      <c r="K892" s="8"/>
      <c r="L892" s="50"/>
      <c r="M892" s="50"/>
    </row>
    <row r="893" spans="1:13" s="43" customFormat="1">
      <c r="A893" s="5"/>
      <c r="B893" s="38"/>
      <c r="C893" s="38"/>
      <c r="D893" s="38"/>
      <c r="E893" s="38"/>
      <c r="F893" s="38"/>
      <c r="G893" s="38"/>
      <c r="H893" s="38"/>
      <c r="I893" s="50"/>
      <c r="J893" s="42"/>
      <c r="K893" s="8"/>
      <c r="L893" s="50"/>
      <c r="M893" s="50"/>
    </row>
    <row r="894" spans="1:13" s="43" customFormat="1">
      <c r="A894" s="5"/>
      <c r="B894" s="38"/>
      <c r="C894" s="38"/>
      <c r="D894" s="38"/>
      <c r="E894" s="38"/>
      <c r="F894" s="38"/>
      <c r="G894" s="38"/>
      <c r="H894" s="38"/>
      <c r="I894" s="50"/>
      <c r="J894" s="42"/>
      <c r="K894" s="8"/>
      <c r="L894" s="50"/>
      <c r="M894" s="50"/>
    </row>
    <row r="895" spans="1:13" s="43" customFormat="1">
      <c r="A895" s="5"/>
      <c r="B895" s="38"/>
      <c r="C895" s="38"/>
      <c r="D895" s="38"/>
      <c r="E895" s="38"/>
      <c r="F895" s="38"/>
      <c r="G895" s="38"/>
      <c r="H895" s="38"/>
      <c r="I895" s="50"/>
      <c r="J895" s="42"/>
      <c r="K895" s="8"/>
      <c r="L895" s="50"/>
      <c r="M895" s="50"/>
    </row>
    <row r="896" spans="1:13" s="43" customFormat="1">
      <c r="A896" s="5"/>
      <c r="B896" s="38"/>
      <c r="C896" s="38"/>
      <c r="D896" s="38"/>
      <c r="E896" s="38"/>
      <c r="F896" s="38"/>
      <c r="G896" s="38"/>
      <c r="H896" s="38"/>
      <c r="I896" s="50"/>
      <c r="J896" s="42"/>
      <c r="K896" s="8"/>
      <c r="L896" s="50"/>
      <c r="M896" s="50"/>
    </row>
    <row r="897" spans="1:13" s="43" customFormat="1">
      <c r="A897" s="5"/>
      <c r="B897" s="38"/>
      <c r="C897" s="38"/>
      <c r="D897" s="38"/>
      <c r="E897" s="38"/>
      <c r="F897" s="38"/>
      <c r="G897" s="38"/>
      <c r="H897" s="38"/>
      <c r="I897" s="50"/>
      <c r="J897" s="42"/>
      <c r="K897" s="8"/>
      <c r="L897" s="50"/>
      <c r="M897" s="50"/>
    </row>
    <row r="898" spans="1:13" s="43" customFormat="1">
      <c r="A898" s="5"/>
      <c r="B898" s="38"/>
      <c r="C898" s="38"/>
      <c r="D898" s="38"/>
      <c r="E898" s="38"/>
      <c r="F898" s="38"/>
      <c r="G898" s="38"/>
      <c r="H898" s="38"/>
      <c r="I898" s="50"/>
      <c r="J898" s="42"/>
      <c r="K898" s="8"/>
      <c r="L898" s="50"/>
      <c r="M898" s="50"/>
    </row>
    <row r="899" spans="1:13" s="43" customFormat="1">
      <c r="A899" s="5"/>
      <c r="B899" s="38"/>
      <c r="C899" s="38"/>
      <c r="D899" s="38"/>
      <c r="E899" s="38"/>
      <c r="F899" s="38"/>
      <c r="G899" s="38"/>
      <c r="H899" s="38"/>
      <c r="I899" s="50"/>
      <c r="J899" s="42"/>
      <c r="K899" s="8"/>
      <c r="L899" s="50"/>
      <c r="M899" s="50"/>
    </row>
    <row r="900" spans="1:13" s="43" customFormat="1">
      <c r="A900" s="5"/>
      <c r="B900" s="38"/>
      <c r="C900" s="38"/>
      <c r="D900" s="38"/>
      <c r="E900" s="38"/>
      <c r="F900" s="38"/>
      <c r="G900" s="38"/>
      <c r="H900" s="38"/>
      <c r="I900" s="50"/>
      <c r="J900" s="42"/>
      <c r="K900" s="8"/>
      <c r="L900" s="50"/>
      <c r="M900" s="50"/>
    </row>
    <row r="901" spans="1:13" s="43" customFormat="1">
      <c r="A901" s="5"/>
      <c r="B901" s="38"/>
      <c r="C901" s="38"/>
      <c r="D901" s="38"/>
      <c r="E901" s="38"/>
      <c r="F901" s="38"/>
      <c r="G901" s="38"/>
      <c r="H901" s="38"/>
      <c r="I901" s="50"/>
      <c r="J901" s="42"/>
      <c r="K901" s="8"/>
      <c r="L901" s="50"/>
      <c r="M901" s="50"/>
    </row>
    <row r="902" spans="1:13" s="43" customFormat="1">
      <c r="A902" s="5"/>
      <c r="B902" s="38"/>
      <c r="C902" s="38"/>
      <c r="D902" s="38"/>
      <c r="E902" s="38"/>
      <c r="F902" s="38"/>
      <c r="G902" s="38"/>
      <c r="H902" s="38"/>
      <c r="I902" s="50"/>
      <c r="J902" s="42"/>
      <c r="K902" s="8"/>
      <c r="L902" s="50"/>
      <c r="M902" s="50"/>
    </row>
    <row r="903" spans="1:13" s="43" customFormat="1">
      <c r="A903" s="5"/>
      <c r="B903" s="38"/>
      <c r="C903" s="38"/>
      <c r="D903" s="38"/>
      <c r="E903" s="38"/>
      <c r="F903" s="38"/>
      <c r="G903" s="38"/>
      <c r="H903" s="38"/>
      <c r="I903" s="50"/>
      <c r="J903" s="42"/>
      <c r="K903" s="8"/>
      <c r="L903" s="50"/>
      <c r="M903" s="50"/>
    </row>
    <row r="904" spans="1:13" s="43" customFormat="1">
      <c r="A904" s="5"/>
      <c r="B904" s="38"/>
      <c r="C904" s="38"/>
      <c r="D904" s="38"/>
      <c r="E904" s="38"/>
      <c r="F904" s="38"/>
      <c r="G904" s="38"/>
      <c r="H904" s="38"/>
      <c r="I904" s="50"/>
      <c r="J904" s="42"/>
      <c r="K904" s="8"/>
      <c r="L904" s="50"/>
      <c r="M904" s="50"/>
    </row>
    <row r="905" spans="1:13" s="43" customFormat="1">
      <c r="A905" s="5"/>
      <c r="B905" s="38"/>
      <c r="C905" s="38"/>
      <c r="D905" s="38"/>
      <c r="E905" s="38"/>
      <c r="F905" s="38"/>
      <c r="G905" s="38"/>
      <c r="H905" s="38"/>
      <c r="I905" s="50"/>
      <c r="J905" s="42"/>
      <c r="K905" s="8"/>
      <c r="L905" s="50"/>
      <c r="M905" s="50"/>
    </row>
    <row r="906" spans="1:13" s="43" customFormat="1">
      <c r="A906" s="5"/>
      <c r="B906" s="38"/>
      <c r="C906" s="38"/>
      <c r="D906" s="38"/>
      <c r="E906" s="38"/>
      <c r="F906" s="38"/>
      <c r="G906" s="38"/>
      <c r="H906" s="38"/>
      <c r="I906" s="50"/>
      <c r="J906" s="42"/>
      <c r="K906" s="8"/>
      <c r="L906" s="50"/>
      <c r="M906" s="50"/>
    </row>
    <row r="907" spans="1:13" s="43" customFormat="1">
      <c r="A907" s="5"/>
      <c r="B907" s="38"/>
      <c r="C907" s="38"/>
      <c r="D907" s="38"/>
      <c r="E907" s="38"/>
      <c r="F907" s="38"/>
      <c r="G907" s="38"/>
      <c r="H907" s="38"/>
      <c r="I907" s="50"/>
      <c r="J907" s="42"/>
      <c r="K907" s="8"/>
      <c r="L907" s="50"/>
      <c r="M907" s="50"/>
    </row>
    <row r="908" spans="1:13" s="43" customFormat="1">
      <c r="A908" s="5"/>
      <c r="B908" s="38"/>
      <c r="C908" s="38"/>
      <c r="D908" s="38"/>
      <c r="E908" s="38"/>
      <c r="F908" s="38"/>
      <c r="G908" s="38"/>
      <c r="H908" s="38"/>
      <c r="I908" s="50"/>
      <c r="J908" s="42"/>
      <c r="K908" s="8"/>
      <c r="L908" s="50"/>
      <c r="M908" s="50"/>
    </row>
    <row r="909" spans="1:13" s="43" customFormat="1">
      <c r="A909" s="5"/>
      <c r="B909" s="38"/>
      <c r="C909" s="38"/>
      <c r="D909" s="38"/>
      <c r="E909" s="38"/>
      <c r="F909" s="38"/>
      <c r="G909" s="38"/>
      <c r="H909" s="38"/>
      <c r="I909" s="50"/>
      <c r="J909" s="42"/>
      <c r="K909" s="8"/>
      <c r="L909" s="50"/>
      <c r="M909" s="50"/>
    </row>
    <row r="910" spans="1:13" s="43" customFormat="1">
      <c r="A910" s="5"/>
      <c r="B910" s="38"/>
      <c r="C910" s="38"/>
      <c r="D910" s="38"/>
      <c r="E910" s="38"/>
      <c r="F910" s="38"/>
      <c r="G910" s="38"/>
      <c r="H910" s="38"/>
      <c r="I910" s="50"/>
      <c r="J910" s="42"/>
      <c r="K910" s="8"/>
      <c r="L910" s="50"/>
      <c r="M910" s="50"/>
    </row>
    <row r="911" spans="1:13" s="43" customFormat="1">
      <c r="A911" s="5"/>
      <c r="B911" s="38"/>
      <c r="C911" s="38"/>
      <c r="D911" s="38"/>
      <c r="E911" s="38"/>
      <c r="F911" s="38"/>
      <c r="G911" s="38"/>
      <c r="H911" s="38"/>
      <c r="I911" s="50"/>
      <c r="J911" s="42"/>
      <c r="K911" s="8"/>
      <c r="L911" s="50"/>
      <c r="M911" s="50"/>
    </row>
    <row r="912" spans="1:13" s="43" customFormat="1">
      <c r="A912" s="5"/>
      <c r="B912" s="38"/>
      <c r="C912" s="38"/>
      <c r="D912" s="38"/>
      <c r="E912" s="38"/>
      <c r="F912" s="38"/>
      <c r="G912" s="38"/>
      <c r="H912" s="38"/>
      <c r="I912" s="50"/>
      <c r="J912" s="42"/>
      <c r="K912" s="8"/>
      <c r="L912" s="50"/>
      <c r="M912" s="50"/>
    </row>
    <row r="913" spans="1:13" s="43" customFormat="1">
      <c r="A913" s="5"/>
      <c r="B913" s="38"/>
      <c r="C913" s="38"/>
      <c r="D913" s="38"/>
      <c r="E913" s="38"/>
      <c r="F913" s="38"/>
      <c r="G913" s="38"/>
      <c r="H913" s="38"/>
      <c r="I913" s="50"/>
      <c r="J913" s="42"/>
      <c r="K913" s="8"/>
      <c r="L913" s="50"/>
      <c r="M913" s="50"/>
    </row>
    <row r="914" spans="1:13" s="43" customFormat="1">
      <c r="A914" s="5"/>
      <c r="B914" s="38"/>
      <c r="C914" s="38"/>
      <c r="D914" s="38"/>
      <c r="E914" s="38"/>
      <c r="F914" s="38"/>
      <c r="G914" s="38"/>
      <c r="H914" s="38"/>
      <c r="I914" s="50"/>
      <c r="J914" s="42"/>
      <c r="K914" s="8"/>
      <c r="L914" s="50"/>
      <c r="M914" s="50"/>
    </row>
    <row r="915" spans="1:13" s="43" customFormat="1">
      <c r="A915" s="5"/>
      <c r="B915" s="38"/>
      <c r="C915" s="38"/>
      <c r="D915" s="38"/>
      <c r="E915" s="38"/>
      <c r="F915" s="38"/>
      <c r="G915" s="38"/>
      <c r="H915" s="38"/>
      <c r="I915" s="50"/>
      <c r="J915" s="42"/>
      <c r="K915" s="8"/>
      <c r="L915" s="50"/>
      <c r="M915" s="50"/>
    </row>
    <row r="916" spans="1:13" s="43" customFormat="1">
      <c r="A916" s="5"/>
      <c r="B916" s="38"/>
      <c r="C916" s="38"/>
      <c r="D916" s="38"/>
      <c r="E916" s="38"/>
      <c r="F916" s="38"/>
      <c r="G916" s="38"/>
      <c r="H916" s="38"/>
      <c r="I916" s="50"/>
      <c r="J916" s="42"/>
      <c r="K916" s="8"/>
      <c r="L916" s="50"/>
      <c r="M916" s="50"/>
    </row>
    <row r="917" spans="1:13" s="43" customFormat="1">
      <c r="A917" s="5"/>
      <c r="B917" s="38"/>
      <c r="C917" s="38"/>
      <c r="D917" s="38"/>
      <c r="E917" s="38"/>
      <c r="F917" s="38"/>
      <c r="G917" s="38"/>
      <c r="H917" s="38"/>
      <c r="I917" s="50"/>
      <c r="J917" s="42"/>
      <c r="K917" s="8"/>
      <c r="L917" s="50"/>
      <c r="M917" s="50"/>
    </row>
    <row r="918" spans="1:13" s="43" customFormat="1">
      <c r="A918" s="5"/>
      <c r="B918" s="38"/>
      <c r="C918" s="38"/>
      <c r="D918" s="38"/>
      <c r="E918" s="38"/>
      <c r="F918" s="38"/>
      <c r="G918" s="38"/>
      <c r="H918" s="38"/>
      <c r="I918" s="50"/>
      <c r="J918" s="42"/>
      <c r="K918" s="8"/>
      <c r="L918" s="50"/>
      <c r="M918" s="50"/>
    </row>
    <row r="919" spans="1:13" s="43" customFormat="1">
      <c r="A919" s="5"/>
      <c r="B919" s="38"/>
      <c r="C919" s="38"/>
      <c r="D919" s="38"/>
      <c r="E919" s="38"/>
      <c r="F919" s="38"/>
      <c r="G919" s="38"/>
      <c r="H919" s="38"/>
      <c r="I919" s="50"/>
      <c r="J919" s="42"/>
      <c r="K919" s="8"/>
      <c r="L919" s="50"/>
      <c r="M919" s="50"/>
    </row>
    <row r="920" spans="1:13" s="43" customFormat="1">
      <c r="A920" s="5"/>
      <c r="B920" s="38"/>
      <c r="C920" s="38"/>
      <c r="D920" s="38"/>
      <c r="E920" s="38"/>
      <c r="F920" s="38"/>
      <c r="G920" s="38"/>
      <c r="H920" s="38"/>
      <c r="I920" s="50"/>
      <c r="J920" s="42"/>
      <c r="K920" s="8"/>
      <c r="L920" s="50"/>
      <c r="M920" s="50"/>
    </row>
    <row r="921" spans="1:13" s="43" customFormat="1">
      <c r="A921" s="5"/>
      <c r="B921" s="38"/>
      <c r="C921" s="38"/>
      <c r="D921" s="38"/>
      <c r="E921" s="38"/>
      <c r="F921" s="38"/>
      <c r="G921" s="38"/>
      <c r="H921" s="38"/>
      <c r="I921" s="50"/>
      <c r="J921" s="42"/>
      <c r="K921" s="8"/>
      <c r="L921" s="50"/>
      <c r="M921" s="50"/>
    </row>
    <row r="922" spans="1:13" s="43" customFormat="1">
      <c r="A922" s="5"/>
      <c r="B922" s="38"/>
      <c r="C922" s="38"/>
      <c r="D922" s="38"/>
      <c r="E922" s="38"/>
      <c r="F922" s="38"/>
      <c r="G922" s="38"/>
      <c r="H922" s="38"/>
      <c r="I922" s="50"/>
      <c r="J922" s="42"/>
      <c r="K922" s="8"/>
      <c r="L922" s="50"/>
      <c r="M922" s="50"/>
    </row>
    <row r="923" spans="1:13" s="43" customFormat="1">
      <c r="A923" s="5"/>
      <c r="B923" s="38"/>
      <c r="C923" s="38"/>
      <c r="D923" s="38"/>
      <c r="E923" s="38"/>
      <c r="F923" s="38"/>
      <c r="G923" s="38"/>
      <c r="H923" s="38"/>
      <c r="I923" s="50"/>
      <c r="J923" s="42"/>
      <c r="K923" s="8"/>
      <c r="L923" s="50"/>
      <c r="M923" s="50"/>
    </row>
    <row r="924" spans="1:13" s="43" customFormat="1">
      <c r="A924" s="5"/>
      <c r="B924" s="38"/>
      <c r="C924" s="38"/>
      <c r="D924" s="38"/>
      <c r="E924" s="38"/>
      <c r="F924" s="38"/>
      <c r="G924" s="38"/>
      <c r="H924" s="38"/>
      <c r="I924" s="50"/>
      <c r="J924" s="42"/>
      <c r="K924" s="8"/>
      <c r="L924" s="50"/>
      <c r="M924" s="50"/>
    </row>
    <row r="925" spans="1:13" s="43" customFormat="1">
      <c r="A925" s="5"/>
      <c r="B925" s="38"/>
      <c r="C925" s="38"/>
      <c r="D925" s="38"/>
      <c r="E925" s="38"/>
      <c r="F925" s="38"/>
      <c r="G925" s="38"/>
      <c r="H925" s="38"/>
      <c r="I925" s="50"/>
      <c r="J925" s="42"/>
      <c r="K925" s="8"/>
      <c r="L925" s="50"/>
      <c r="M925" s="50"/>
    </row>
    <row r="926" spans="1:13" s="43" customFormat="1">
      <c r="A926" s="5"/>
      <c r="B926" s="38"/>
      <c r="C926" s="38"/>
      <c r="D926" s="38"/>
      <c r="E926" s="38"/>
      <c r="F926" s="38"/>
      <c r="G926" s="38"/>
      <c r="H926" s="38"/>
      <c r="I926" s="50"/>
      <c r="J926" s="42"/>
      <c r="K926" s="8"/>
      <c r="L926" s="50"/>
      <c r="M926" s="50"/>
    </row>
    <row r="927" spans="1:13" s="43" customFormat="1">
      <c r="A927" s="5"/>
      <c r="B927" s="38"/>
      <c r="C927" s="38"/>
      <c r="D927" s="38"/>
      <c r="E927" s="38"/>
      <c r="F927" s="38"/>
      <c r="G927" s="38"/>
      <c r="H927" s="38"/>
      <c r="I927" s="50"/>
      <c r="J927" s="42"/>
      <c r="K927" s="8"/>
      <c r="L927" s="50"/>
      <c r="M927" s="50"/>
    </row>
    <row r="928" spans="1:13" s="43" customFormat="1">
      <c r="A928" s="5"/>
      <c r="B928" s="38"/>
      <c r="C928" s="38"/>
      <c r="D928" s="38"/>
      <c r="E928" s="38"/>
      <c r="F928" s="38"/>
      <c r="G928" s="38"/>
      <c r="H928" s="38"/>
      <c r="I928" s="50"/>
      <c r="J928" s="42"/>
      <c r="K928" s="8"/>
      <c r="L928" s="50"/>
      <c r="M928" s="50"/>
    </row>
    <row r="929" spans="1:13" s="43" customFormat="1">
      <c r="A929" s="5"/>
      <c r="B929" s="38"/>
      <c r="C929" s="38"/>
      <c r="D929" s="38"/>
      <c r="E929" s="38"/>
      <c r="F929" s="38"/>
      <c r="G929" s="38"/>
      <c r="H929" s="38"/>
      <c r="I929" s="50"/>
      <c r="J929" s="42"/>
      <c r="K929" s="8"/>
      <c r="L929" s="50"/>
      <c r="M929" s="50"/>
    </row>
    <row r="930" spans="1:13" s="43" customFormat="1">
      <c r="A930" s="5"/>
      <c r="B930" s="38"/>
      <c r="C930" s="38"/>
      <c r="D930" s="38"/>
      <c r="E930" s="38"/>
      <c r="F930" s="38"/>
      <c r="G930" s="38"/>
      <c r="H930" s="38"/>
      <c r="I930" s="50"/>
      <c r="J930" s="42"/>
      <c r="K930" s="8"/>
      <c r="L930" s="50"/>
      <c r="M930" s="50"/>
    </row>
    <row r="931" spans="1:13" s="43" customFormat="1">
      <c r="A931" s="5"/>
      <c r="B931" s="38"/>
      <c r="C931" s="38"/>
      <c r="D931" s="38"/>
      <c r="E931" s="38"/>
      <c r="F931" s="38"/>
      <c r="G931" s="38"/>
      <c r="H931" s="38"/>
      <c r="I931" s="50"/>
      <c r="J931" s="42"/>
      <c r="K931" s="8"/>
      <c r="L931" s="50"/>
      <c r="M931" s="50"/>
    </row>
    <row r="932" spans="1:13" s="43" customFormat="1">
      <c r="A932" s="5"/>
      <c r="B932" s="38"/>
      <c r="C932" s="38"/>
      <c r="D932" s="38"/>
      <c r="E932" s="38"/>
      <c r="F932" s="38"/>
      <c r="G932" s="38"/>
      <c r="H932" s="38"/>
      <c r="I932" s="50"/>
      <c r="J932" s="42"/>
      <c r="K932" s="8"/>
      <c r="L932" s="50"/>
      <c r="M932" s="50"/>
    </row>
    <row r="933" spans="1:13" s="43" customFormat="1">
      <c r="A933" s="5"/>
      <c r="B933" s="38"/>
      <c r="C933" s="38"/>
      <c r="D933" s="38"/>
      <c r="E933" s="38"/>
      <c r="F933" s="38"/>
      <c r="G933" s="38"/>
      <c r="H933" s="38"/>
      <c r="I933" s="50"/>
      <c r="J933" s="42"/>
      <c r="K933" s="8"/>
      <c r="L933" s="50"/>
      <c r="M933" s="50"/>
    </row>
    <row r="934" spans="1:13" s="43" customFormat="1">
      <c r="A934" s="5"/>
      <c r="B934" s="38"/>
      <c r="C934" s="38"/>
      <c r="D934" s="38"/>
      <c r="E934" s="38"/>
      <c r="F934" s="38"/>
      <c r="G934" s="38"/>
      <c r="H934" s="38"/>
      <c r="I934" s="50"/>
      <c r="J934" s="42"/>
      <c r="K934" s="8"/>
      <c r="L934" s="50"/>
      <c r="M934" s="50"/>
    </row>
    <row r="935" spans="1:13" s="43" customFormat="1">
      <c r="A935" s="5"/>
      <c r="B935" s="38"/>
      <c r="C935" s="38"/>
      <c r="D935" s="38"/>
      <c r="E935" s="38"/>
      <c r="F935" s="38"/>
      <c r="G935" s="38"/>
      <c r="H935" s="38"/>
      <c r="I935" s="50"/>
      <c r="J935" s="42"/>
      <c r="K935" s="8"/>
      <c r="L935" s="50"/>
      <c r="M935" s="50"/>
    </row>
    <row r="936" spans="1:13" s="43" customFormat="1">
      <c r="A936" s="5"/>
      <c r="B936" s="38"/>
      <c r="C936" s="38"/>
      <c r="D936" s="38"/>
      <c r="E936" s="38"/>
      <c r="F936" s="38"/>
      <c r="G936" s="38"/>
      <c r="H936" s="38"/>
      <c r="I936" s="50"/>
      <c r="J936" s="42"/>
      <c r="K936" s="8"/>
      <c r="L936" s="50"/>
      <c r="M936" s="50"/>
    </row>
    <row r="937" spans="1:13" s="43" customFormat="1">
      <c r="A937" s="5"/>
      <c r="B937" s="38"/>
      <c r="C937" s="38"/>
      <c r="D937" s="38"/>
      <c r="E937" s="38"/>
      <c r="F937" s="38"/>
      <c r="G937" s="38"/>
      <c r="H937" s="38"/>
      <c r="I937" s="50"/>
      <c r="J937" s="42"/>
      <c r="K937" s="8"/>
      <c r="L937" s="50"/>
      <c r="M937" s="50"/>
    </row>
    <row r="938" spans="1:13" s="43" customFormat="1">
      <c r="A938" s="5"/>
      <c r="B938" s="38"/>
      <c r="C938" s="38"/>
      <c r="D938" s="38"/>
      <c r="E938" s="38"/>
      <c r="F938" s="38"/>
      <c r="G938" s="38"/>
      <c r="H938" s="38"/>
      <c r="I938" s="50"/>
      <c r="J938" s="42"/>
      <c r="K938" s="8"/>
      <c r="L938" s="50"/>
      <c r="M938" s="50"/>
    </row>
    <row r="939" spans="1:13" s="43" customFormat="1">
      <c r="A939" s="5"/>
      <c r="B939" s="38"/>
      <c r="C939" s="38"/>
      <c r="D939" s="38"/>
      <c r="E939" s="38"/>
      <c r="F939" s="38"/>
      <c r="G939" s="38"/>
      <c r="H939" s="38"/>
      <c r="I939" s="50"/>
      <c r="J939" s="42"/>
      <c r="K939" s="8"/>
      <c r="L939" s="50"/>
      <c r="M939" s="50"/>
    </row>
    <row r="940" spans="1:13" s="43" customFormat="1">
      <c r="A940" s="5"/>
      <c r="B940" s="38"/>
      <c r="C940" s="38"/>
      <c r="D940" s="38"/>
      <c r="E940" s="38"/>
      <c r="F940" s="38"/>
      <c r="G940" s="38"/>
      <c r="H940" s="38"/>
      <c r="I940" s="50"/>
      <c r="J940" s="42"/>
      <c r="K940" s="8"/>
      <c r="L940" s="50"/>
      <c r="M940" s="50"/>
    </row>
    <row r="941" spans="1:13" s="43" customFormat="1">
      <c r="A941" s="5"/>
      <c r="B941" s="38"/>
      <c r="C941" s="38"/>
      <c r="D941" s="38"/>
      <c r="E941" s="38"/>
      <c r="F941" s="38"/>
      <c r="G941" s="38"/>
      <c r="H941" s="38"/>
      <c r="I941" s="50"/>
      <c r="J941" s="42"/>
      <c r="K941" s="8"/>
      <c r="L941" s="50"/>
      <c r="M941" s="50"/>
    </row>
    <row r="942" spans="1:13" s="43" customFormat="1">
      <c r="A942" s="5"/>
      <c r="B942" s="38"/>
      <c r="C942" s="38"/>
      <c r="D942" s="38"/>
      <c r="E942" s="38"/>
      <c r="F942" s="38"/>
      <c r="G942" s="38"/>
      <c r="H942" s="38"/>
      <c r="I942" s="50"/>
      <c r="J942" s="42"/>
      <c r="K942" s="8"/>
      <c r="L942" s="50"/>
      <c r="M942" s="50"/>
    </row>
    <row r="943" spans="1:13" s="43" customFormat="1">
      <c r="A943" s="5"/>
      <c r="B943" s="38"/>
      <c r="C943" s="38"/>
      <c r="D943" s="38"/>
      <c r="E943" s="38"/>
      <c r="F943" s="38"/>
      <c r="G943" s="38"/>
      <c r="H943" s="38"/>
      <c r="I943" s="50"/>
      <c r="J943" s="42"/>
      <c r="K943" s="8"/>
      <c r="L943" s="50"/>
      <c r="M943" s="50"/>
    </row>
    <row r="944" spans="1:13" s="43" customFormat="1">
      <c r="A944" s="5"/>
      <c r="B944" s="38"/>
      <c r="C944" s="38"/>
      <c r="D944" s="38"/>
      <c r="E944" s="38"/>
      <c r="F944" s="38"/>
      <c r="G944" s="38"/>
      <c r="H944" s="38"/>
      <c r="I944" s="50"/>
      <c r="J944" s="42"/>
      <c r="K944" s="8"/>
      <c r="L944" s="50"/>
      <c r="M944" s="50"/>
    </row>
    <row r="945" spans="1:13" s="43" customFormat="1">
      <c r="A945" s="5"/>
      <c r="B945" s="38"/>
      <c r="C945" s="38"/>
      <c r="D945" s="38"/>
      <c r="E945" s="38"/>
      <c r="F945" s="38"/>
      <c r="G945" s="38"/>
      <c r="H945" s="38"/>
      <c r="I945" s="50"/>
      <c r="J945" s="42"/>
      <c r="K945" s="8"/>
      <c r="L945" s="50"/>
      <c r="M945" s="50"/>
    </row>
    <row r="946" spans="1:13" s="43" customFormat="1">
      <c r="A946" s="5"/>
      <c r="B946" s="38"/>
      <c r="C946" s="38"/>
      <c r="D946" s="38"/>
      <c r="E946" s="38"/>
      <c r="F946" s="38"/>
      <c r="G946" s="38"/>
      <c r="H946" s="38"/>
      <c r="I946" s="50"/>
      <c r="J946" s="42"/>
      <c r="K946" s="8"/>
      <c r="L946" s="50"/>
      <c r="M946" s="50"/>
    </row>
    <row r="947" spans="1:13" s="43" customFormat="1">
      <c r="A947" s="5"/>
      <c r="B947" s="38"/>
      <c r="C947" s="38"/>
      <c r="D947" s="38"/>
      <c r="E947" s="38"/>
      <c r="F947" s="38"/>
      <c r="G947" s="38"/>
      <c r="H947" s="38"/>
      <c r="I947" s="50"/>
      <c r="J947" s="42"/>
      <c r="K947" s="8"/>
      <c r="L947" s="50"/>
      <c r="M947" s="50"/>
    </row>
    <row r="948" spans="1:13" s="43" customFormat="1">
      <c r="A948" s="5"/>
      <c r="B948" s="38"/>
      <c r="C948" s="38"/>
      <c r="D948" s="38"/>
      <c r="E948" s="38"/>
      <c r="F948" s="38"/>
      <c r="G948" s="38"/>
      <c r="H948" s="38"/>
      <c r="I948" s="50"/>
      <c r="J948" s="42"/>
      <c r="K948" s="8"/>
      <c r="L948" s="50"/>
      <c r="M948" s="50"/>
    </row>
    <row r="949" spans="1:13" s="43" customFormat="1">
      <c r="A949" s="5"/>
      <c r="B949" s="38"/>
      <c r="C949" s="38"/>
      <c r="D949" s="38"/>
      <c r="E949" s="38"/>
      <c r="F949" s="38"/>
      <c r="G949" s="38"/>
      <c r="H949" s="38"/>
      <c r="I949" s="50"/>
      <c r="J949" s="42"/>
      <c r="K949" s="8"/>
      <c r="L949" s="50"/>
      <c r="M949" s="50"/>
    </row>
    <row r="950" spans="1:13" s="43" customFormat="1">
      <c r="A950" s="5"/>
      <c r="B950" s="38"/>
      <c r="C950" s="38"/>
      <c r="D950" s="38"/>
      <c r="E950" s="38"/>
      <c r="F950" s="38"/>
      <c r="G950" s="38"/>
      <c r="H950" s="38"/>
      <c r="I950" s="50"/>
      <c r="J950" s="42"/>
      <c r="K950" s="8"/>
      <c r="L950" s="50"/>
      <c r="M950" s="50"/>
    </row>
    <row r="951" spans="1:13" s="43" customFormat="1">
      <c r="A951" s="5"/>
      <c r="B951" s="38"/>
      <c r="C951" s="38"/>
      <c r="D951" s="38"/>
      <c r="E951" s="38"/>
      <c r="F951" s="38"/>
      <c r="G951" s="38"/>
      <c r="H951" s="38"/>
      <c r="I951" s="50"/>
      <c r="J951" s="42"/>
      <c r="K951" s="8"/>
      <c r="L951" s="50"/>
      <c r="M951" s="50"/>
    </row>
    <row r="952" spans="1:13" s="43" customFormat="1">
      <c r="A952" s="5"/>
      <c r="B952" s="38"/>
      <c r="C952" s="38"/>
      <c r="D952" s="38"/>
      <c r="E952" s="38"/>
      <c r="F952" s="38"/>
      <c r="G952" s="38"/>
      <c r="H952" s="38"/>
      <c r="I952" s="50"/>
      <c r="J952" s="42"/>
      <c r="K952" s="8"/>
      <c r="L952" s="50"/>
      <c r="M952" s="50"/>
    </row>
    <row r="953" spans="1:13" s="43" customFormat="1">
      <c r="A953" s="5"/>
      <c r="B953" s="38"/>
      <c r="C953" s="38"/>
      <c r="D953" s="38"/>
      <c r="E953" s="38"/>
      <c r="F953" s="38"/>
      <c r="G953" s="38"/>
      <c r="H953" s="38"/>
      <c r="I953" s="50"/>
      <c r="J953" s="42"/>
      <c r="K953" s="8"/>
      <c r="L953" s="50"/>
      <c r="M953" s="50"/>
    </row>
    <row r="954" spans="1:13" s="43" customFormat="1">
      <c r="A954" s="5"/>
      <c r="B954" s="38"/>
      <c r="C954" s="38"/>
      <c r="D954" s="38"/>
      <c r="E954" s="38"/>
      <c r="F954" s="38"/>
      <c r="G954" s="38"/>
      <c r="H954" s="38"/>
      <c r="I954" s="50"/>
      <c r="J954" s="42"/>
      <c r="K954" s="8"/>
      <c r="L954" s="50"/>
      <c r="M954" s="50"/>
    </row>
    <row r="955" spans="1:13" s="43" customFormat="1">
      <c r="A955" s="5"/>
      <c r="B955" s="38"/>
      <c r="C955" s="38"/>
      <c r="D955" s="38"/>
      <c r="E955" s="38"/>
      <c r="F955" s="38"/>
      <c r="G955" s="38"/>
      <c r="H955" s="38"/>
      <c r="I955" s="50"/>
      <c r="J955" s="42"/>
      <c r="K955" s="8"/>
      <c r="L955" s="50"/>
      <c r="M955" s="50"/>
    </row>
    <row r="956" spans="1:13" s="43" customFormat="1">
      <c r="A956" s="5"/>
      <c r="B956" s="38"/>
      <c r="C956" s="38"/>
      <c r="D956" s="38"/>
      <c r="E956" s="38"/>
      <c r="F956" s="38"/>
      <c r="G956" s="38"/>
      <c r="H956" s="38"/>
      <c r="I956" s="50"/>
      <c r="J956" s="42"/>
      <c r="K956" s="8"/>
      <c r="L956" s="50"/>
      <c r="M956" s="50"/>
    </row>
    <row r="957" spans="1:13" s="43" customFormat="1">
      <c r="A957" s="5"/>
      <c r="B957" s="38"/>
      <c r="C957" s="38"/>
      <c r="D957" s="38"/>
      <c r="E957" s="38"/>
      <c r="F957" s="38"/>
      <c r="G957" s="38"/>
      <c r="H957" s="38"/>
      <c r="I957" s="50"/>
      <c r="J957" s="42"/>
      <c r="K957" s="8"/>
      <c r="L957" s="50"/>
      <c r="M957" s="50"/>
    </row>
    <row r="958" spans="1:13" s="43" customFormat="1">
      <c r="A958" s="5"/>
      <c r="B958" s="38"/>
      <c r="C958" s="38"/>
      <c r="D958" s="38"/>
      <c r="E958" s="38"/>
      <c r="F958" s="38"/>
      <c r="G958" s="38"/>
      <c r="H958" s="38"/>
      <c r="I958" s="50"/>
      <c r="J958" s="42"/>
      <c r="K958" s="8"/>
      <c r="L958" s="50"/>
      <c r="M958" s="50"/>
    </row>
    <row r="959" spans="1:13" s="43" customFormat="1">
      <c r="A959" s="5"/>
      <c r="B959" s="38"/>
      <c r="C959" s="38"/>
      <c r="D959" s="38"/>
      <c r="E959" s="38"/>
      <c r="F959" s="38"/>
      <c r="G959" s="38"/>
      <c r="H959" s="38"/>
      <c r="I959" s="50"/>
      <c r="J959" s="42"/>
      <c r="K959" s="8"/>
      <c r="L959" s="50"/>
      <c r="M959" s="50"/>
    </row>
    <row r="960" spans="1:13" s="43" customFormat="1">
      <c r="A960" s="5"/>
      <c r="B960" s="38"/>
      <c r="C960" s="38"/>
      <c r="D960" s="38"/>
      <c r="E960" s="38"/>
      <c r="F960" s="38"/>
      <c r="G960" s="38"/>
      <c r="H960" s="38"/>
      <c r="I960" s="50"/>
      <c r="J960" s="42"/>
      <c r="K960" s="8"/>
      <c r="L960" s="50"/>
      <c r="M960" s="50"/>
    </row>
    <row r="961" spans="1:13" s="43" customFormat="1">
      <c r="A961" s="5"/>
      <c r="B961" s="38"/>
      <c r="C961" s="38"/>
      <c r="D961" s="38"/>
      <c r="E961" s="38"/>
      <c r="F961" s="38"/>
      <c r="G961" s="38"/>
      <c r="H961" s="38"/>
      <c r="I961" s="50"/>
      <c r="J961" s="42"/>
      <c r="K961" s="8"/>
      <c r="L961" s="50"/>
      <c r="M961" s="50"/>
    </row>
    <row r="962" spans="1:13" s="43" customFormat="1">
      <c r="A962" s="5"/>
      <c r="B962" s="38"/>
      <c r="C962" s="38"/>
      <c r="D962" s="38"/>
      <c r="E962" s="38"/>
      <c r="F962" s="38"/>
      <c r="G962" s="38"/>
      <c r="H962" s="38"/>
      <c r="I962" s="50"/>
      <c r="J962" s="42"/>
      <c r="K962" s="8"/>
      <c r="L962" s="50"/>
      <c r="M962" s="50"/>
    </row>
    <row r="963" spans="1:13" s="43" customFormat="1">
      <c r="A963" s="5"/>
      <c r="B963" s="38"/>
      <c r="C963" s="38"/>
      <c r="D963" s="38"/>
      <c r="E963" s="38"/>
      <c r="F963" s="38"/>
      <c r="G963" s="38"/>
      <c r="H963" s="38"/>
      <c r="I963" s="50"/>
      <c r="J963" s="42"/>
      <c r="K963" s="8"/>
      <c r="L963" s="50"/>
      <c r="M963" s="50"/>
    </row>
    <row r="964" spans="1:13" s="43" customFormat="1">
      <c r="A964" s="5"/>
      <c r="B964" s="38"/>
      <c r="C964" s="38"/>
      <c r="D964" s="38"/>
      <c r="E964" s="38"/>
      <c r="F964" s="38"/>
      <c r="G964" s="38"/>
      <c r="H964" s="38"/>
      <c r="I964" s="50"/>
      <c r="J964" s="42"/>
      <c r="K964" s="8"/>
      <c r="L964" s="50"/>
      <c r="M964" s="50"/>
    </row>
    <row r="965" spans="1:13" s="43" customFormat="1">
      <c r="A965" s="5"/>
      <c r="B965" s="38"/>
      <c r="C965" s="38"/>
      <c r="D965" s="38"/>
      <c r="E965" s="38"/>
      <c r="F965" s="38"/>
      <c r="G965" s="38"/>
      <c r="H965" s="38"/>
      <c r="I965" s="50"/>
      <c r="J965" s="42"/>
      <c r="K965" s="8"/>
      <c r="L965" s="50"/>
      <c r="M965" s="50"/>
    </row>
    <row r="966" spans="1:13" s="43" customFormat="1">
      <c r="A966" s="5"/>
      <c r="B966" s="38"/>
      <c r="C966" s="38"/>
      <c r="D966" s="38"/>
      <c r="E966" s="38"/>
      <c r="F966" s="38"/>
      <c r="G966" s="38"/>
      <c r="H966" s="38"/>
      <c r="I966" s="50"/>
      <c r="J966" s="42"/>
      <c r="K966" s="8"/>
      <c r="L966" s="50"/>
      <c r="M966" s="50"/>
    </row>
    <row r="967" spans="1:13" s="43" customFormat="1">
      <c r="A967" s="5"/>
      <c r="B967" s="38"/>
      <c r="C967" s="38"/>
      <c r="D967" s="38"/>
      <c r="E967" s="38"/>
      <c r="F967" s="38"/>
      <c r="G967" s="38"/>
      <c r="H967" s="38"/>
      <c r="I967" s="50"/>
      <c r="J967" s="42"/>
      <c r="K967" s="8"/>
      <c r="L967" s="50"/>
      <c r="M967" s="50"/>
    </row>
    <row r="968" spans="1:13" s="43" customFormat="1">
      <c r="A968" s="5"/>
      <c r="B968" s="38"/>
      <c r="C968" s="38"/>
      <c r="D968" s="38"/>
      <c r="E968" s="38"/>
      <c r="F968" s="38"/>
      <c r="G968" s="38"/>
      <c r="H968" s="38"/>
      <c r="I968" s="50"/>
      <c r="J968" s="42"/>
      <c r="K968" s="8"/>
      <c r="L968" s="50"/>
      <c r="M968" s="50"/>
    </row>
    <row r="969" spans="1:13" s="43" customFormat="1">
      <c r="A969" s="5"/>
      <c r="B969" s="38"/>
      <c r="C969" s="38"/>
      <c r="D969" s="38"/>
      <c r="E969" s="38"/>
      <c r="F969" s="38"/>
      <c r="G969" s="38"/>
      <c r="H969" s="38"/>
      <c r="I969" s="50"/>
      <c r="J969" s="42"/>
      <c r="K969" s="8"/>
      <c r="L969" s="50"/>
      <c r="M969" s="50"/>
    </row>
    <row r="970" spans="1:13" s="43" customFormat="1">
      <c r="A970" s="5"/>
      <c r="B970" s="38"/>
      <c r="C970" s="38"/>
      <c r="D970" s="38"/>
      <c r="E970" s="38"/>
      <c r="F970" s="38"/>
      <c r="G970" s="38"/>
      <c r="H970" s="38"/>
      <c r="I970" s="50"/>
      <c r="J970" s="42"/>
      <c r="K970" s="8"/>
      <c r="L970" s="50"/>
      <c r="M970" s="50"/>
    </row>
    <row r="971" spans="1:13" s="43" customFormat="1">
      <c r="A971" s="5"/>
      <c r="B971" s="38"/>
      <c r="C971" s="38"/>
      <c r="D971" s="38"/>
      <c r="E971" s="38"/>
      <c r="F971" s="38"/>
      <c r="G971" s="38"/>
      <c r="H971" s="38"/>
      <c r="I971" s="50"/>
      <c r="J971" s="42"/>
      <c r="K971" s="8"/>
      <c r="L971" s="50"/>
      <c r="M971" s="50"/>
    </row>
    <row r="972" spans="1:13" s="43" customFormat="1">
      <c r="A972" s="5"/>
      <c r="B972" s="38"/>
      <c r="C972" s="38"/>
      <c r="D972" s="38"/>
      <c r="E972" s="38"/>
      <c r="F972" s="38"/>
      <c r="G972" s="38"/>
      <c r="H972" s="38"/>
      <c r="I972" s="50"/>
      <c r="J972" s="42"/>
      <c r="K972" s="8"/>
      <c r="L972" s="50"/>
      <c r="M972" s="50"/>
    </row>
    <row r="973" spans="1:13" s="43" customFormat="1">
      <c r="A973" s="5"/>
      <c r="B973" s="38"/>
      <c r="C973" s="38"/>
      <c r="D973" s="38"/>
      <c r="E973" s="38"/>
      <c r="F973" s="38"/>
      <c r="G973" s="38"/>
      <c r="H973" s="38"/>
      <c r="I973" s="50"/>
      <c r="J973" s="42"/>
      <c r="K973" s="8"/>
      <c r="L973" s="50"/>
      <c r="M973" s="50"/>
    </row>
    <row r="974" spans="1:13" s="43" customFormat="1">
      <c r="A974" s="5"/>
      <c r="B974" s="38"/>
      <c r="C974" s="38"/>
      <c r="D974" s="38"/>
      <c r="E974" s="38"/>
      <c r="F974" s="38"/>
      <c r="G974" s="38"/>
      <c r="H974" s="38"/>
      <c r="I974" s="50"/>
      <c r="J974" s="42"/>
      <c r="K974" s="8"/>
      <c r="L974" s="50"/>
      <c r="M974" s="50"/>
    </row>
    <row r="975" spans="1:13" s="43" customFormat="1">
      <c r="A975" s="5"/>
      <c r="B975" s="38"/>
      <c r="C975" s="38"/>
      <c r="D975" s="38"/>
      <c r="E975" s="38"/>
      <c r="F975" s="38"/>
      <c r="G975" s="38"/>
      <c r="H975" s="38"/>
      <c r="I975" s="50"/>
      <c r="J975" s="42"/>
      <c r="K975" s="8"/>
      <c r="L975" s="50"/>
      <c r="M975" s="50"/>
    </row>
    <row r="976" spans="1:13" s="43" customFormat="1">
      <c r="A976" s="5"/>
      <c r="B976" s="38"/>
      <c r="C976" s="38"/>
      <c r="D976" s="38"/>
      <c r="E976" s="38"/>
      <c r="F976" s="38"/>
      <c r="G976" s="38"/>
      <c r="H976" s="38"/>
      <c r="I976" s="50"/>
      <c r="J976" s="42"/>
      <c r="K976" s="8"/>
      <c r="L976" s="50"/>
      <c r="M976" s="50"/>
    </row>
    <row r="977" spans="1:13" s="43" customFormat="1">
      <c r="A977" s="5"/>
      <c r="B977" s="38"/>
      <c r="C977" s="38"/>
      <c r="D977" s="38"/>
      <c r="E977" s="38"/>
      <c r="F977" s="38"/>
      <c r="G977" s="38"/>
      <c r="H977" s="38"/>
      <c r="I977" s="50"/>
      <c r="J977" s="42"/>
      <c r="K977" s="8"/>
      <c r="L977" s="50"/>
      <c r="M977" s="50"/>
    </row>
    <row r="978" spans="1:13" s="43" customFormat="1">
      <c r="A978" s="5"/>
      <c r="B978" s="38"/>
      <c r="C978" s="38"/>
      <c r="D978" s="38"/>
      <c r="E978" s="38"/>
      <c r="F978" s="38"/>
      <c r="G978" s="38"/>
      <c r="H978" s="38"/>
      <c r="I978" s="50"/>
      <c r="J978" s="42"/>
      <c r="K978" s="8"/>
      <c r="L978" s="50"/>
      <c r="M978" s="50"/>
    </row>
    <row r="979" spans="1:13" s="43" customFormat="1">
      <c r="A979" s="5"/>
      <c r="B979" s="38"/>
      <c r="C979" s="38"/>
      <c r="D979" s="38"/>
      <c r="E979" s="38"/>
      <c r="F979" s="38"/>
      <c r="G979" s="38"/>
      <c r="H979" s="38"/>
      <c r="I979" s="50"/>
      <c r="J979" s="42"/>
      <c r="K979" s="8"/>
      <c r="L979" s="50"/>
      <c r="M979" s="50"/>
    </row>
    <row r="980" spans="1:13" s="43" customFormat="1">
      <c r="A980" s="5"/>
      <c r="B980" s="38"/>
      <c r="C980" s="38"/>
      <c r="D980" s="38"/>
      <c r="E980" s="38"/>
      <c r="F980" s="38"/>
      <c r="G980" s="38"/>
      <c r="H980" s="38"/>
      <c r="I980" s="50"/>
      <c r="J980" s="42"/>
      <c r="K980" s="8"/>
      <c r="L980" s="50"/>
      <c r="M980" s="50"/>
    </row>
    <row r="981" spans="1:13" s="43" customFormat="1">
      <c r="A981" s="5"/>
      <c r="B981" s="38"/>
      <c r="C981" s="38"/>
      <c r="D981" s="38"/>
      <c r="E981" s="38"/>
      <c r="F981" s="38"/>
      <c r="G981" s="38"/>
      <c r="H981" s="38"/>
      <c r="I981" s="50"/>
      <c r="J981" s="42"/>
      <c r="K981" s="8"/>
      <c r="L981" s="50"/>
      <c r="M981" s="50"/>
    </row>
    <row r="982" spans="1:13" s="43" customFormat="1">
      <c r="A982" s="5"/>
      <c r="B982" s="38"/>
      <c r="C982" s="38"/>
      <c r="D982" s="38"/>
      <c r="E982" s="38"/>
      <c r="F982" s="38"/>
      <c r="G982" s="38"/>
      <c r="H982" s="38"/>
      <c r="I982" s="50"/>
      <c r="J982" s="42"/>
      <c r="K982" s="8"/>
      <c r="L982" s="50"/>
      <c r="M982" s="50"/>
    </row>
    <row r="983" spans="1:13" s="43" customFormat="1">
      <c r="A983" s="5"/>
      <c r="B983" s="38"/>
      <c r="C983" s="38"/>
      <c r="D983" s="38"/>
      <c r="E983" s="38"/>
      <c r="F983" s="38"/>
      <c r="G983" s="38"/>
      <c r="H983" s="38"/>
      <c r="I983" s="50"/>
      <c r="J983" s="42"/>
      <c r="K983" s="8"/>
      <c r="L983" s="50"/>
      <c r="M983" s="50"/>
    </row>
    <row r="984" spans="1:13" s="43" customFormat="1">
      <c r="A984" s="5"/>
      <c r="B984" s="38"/>
      <c r="C984" s="38"/>
      <c r="D984" s="38"/>
      <c r="E984" s="38"/>
      <c r="F984" s="38"/>
      <c r="G984" s="38"/>
      <c r="H984" s="38"/>
      <c r="I984" s="50"/>
      <c r="J984" s="42"/>
      <c r="K984" s="8"/>
      <c r="L984" s="50"/>
      <c r="M984" s="50"/>
    </row>
    <row r="985" spans="1:13" s="43" customFormat="1">
      <c r="A985" s="5"/>
      <c r="B985" s="38"/>
      <c r="C985" s="38"/>
      <c r="D985" s="38"/>
      <c r="E985" s="38"/>
      <c r="F985" s="38"/>
      <c r="G985" s="38"/>
      <c r="H985" s="38"/>
      <c r="I985" s="50"/>
      <c r="J985" s="42"/>
      <c r="K985" s="8"/>
      <c r="L985" s="50"/>
      <c r="M985" s="50"/>
    </row>
    <row r="986" spans="1:13" s="43" customFormat="1">
      <c r="A986" s="5"/>
      <c r="B986" s="38"/>
      <c r="C986" s="38"/>
      <c r="D986" s="38"/>
      <c r="E986" s="38"/>
      <c r="F986" s="38"/>
      <c r="G986" s="38"/>
      <c r="H986" s="38"/>
      <c r="I986" s="50"/>
      <c r="J986" s="42"/>
      <c r="K986" s="8"/>
      <c r="L986" s="50"/>
      <c r="M986" s="50"/>
    </row>
    <row r="987" spans="1:13" s="43" customFormat="1">
      <c r="A987" s="5"/>
      <c r="B987" s="38"/>
      <c r="C987" s="38"/>
      <c r="D987" s="38"/>
      <c r="E987" s="38"/>
      <c r="F987" s="38"/>
      <c r="G987" s="38"/>
      <c r="H987" s="38"/>
      <c r="I987" s="50"/>
      <c r="J987" s="42"/>
      <c r="K987" s="8"/>
      <c r="L987" s="50"/>
      <c r="M987" s="50"/>
    </row>
    <row r="988" spans="1:13" s="43" customFormat="1">
      <c r="A988" s="5"/>
      <c r="B988" s="38"/>
      <c r="C988" s="38"/>
      <c r="D988" s="38"/>
      <c r="E988" s="38"/>
      <c r="F988" s="38"/>
      <c r="G988" s="38"/>
      <c r="H988" s="38"/>
      <c r="I988" s="50"/>
      <c r="J988" s="42"/>
      <c r="K988" s="8"/>
      <c r="L988" s="50"/>
      <c r="M988" s="50"/>
    </row>
    <row r="989" spans="1:13" s="43" customFormat="1">
      <c r="A989" s="5"/>
      <c r="B989" s="38"/>
      <c r="C989" s="38"/>
      <c r="D989" s="38"/>
      <c r="E989" s="38"/>
      <c r="F989" s="38"/>
      <c r="G989" s="38"/>
      <c r="H989" s="38"/>
      <c r="I989" s="50"/>
      <c r="J989" s="42"/>
      <c r="K989" s="8"/>
      <c r="L989" s="50"/>
      <c r="M989" s="50"/>
    </row>
    <row r="990" spans="1:13" s="43" customFormat="1">
      <c r="A990" s="5"/>
      <c r="B990" s="38"/>
      <c r="C990" s="38"/>
      <c r="D990" s="38"/>
      <c r="E990" s="38"/>
      <c r="F990" s="38"/>
      <c r="G990" s="38"/>
      <c r="H990" s="38"/>
      <c r="I990" s="50"/>
      <c r="J990" s="42"/>
      <c r="K990" s="8"/>
      <c r="L990" s="50"/>
      <c r="M990" s="50"/>
    </row>
    <row r="991" spans="1:13" s="43" customFormat="1">
      <c r="A991" s="5"/>
      <c r="B991" s="38"/>
      <c r="C991" s="38"/>
      <c r="D991" s="38"/>
      <c r="E991" s="38"/>
      <c r="F991" s="38"/>
      <c r="G991" s="38"/>
      <c r="H991" s="38"/>
      <c r="I991" s="50"/>
      <c r="J991" s="42"/>
      <c r="K991" s="8"/>
      <c r="L991" s="50"/>
      <c r="M991" s="50"/>
    </row>
    <row r="992" spans="1:13" s="43" customFormat="1">
      <c r="A992" s="5"/>
      <c r="B992" s="38"/>
      <c r="C992" s="38"/>
      <c r="D992" s="38"/>
      <c r="E992" s="38"/>
      <c r="F992" s="38"/>
      <c r="G992" s="38"/>
      <c r="H992" s="38"/>
      <c r="I992" s="50"/>
      <c r="J992" s="42"/>
      <c r="K992" s="8"/>
      <c r="L992" s="50"/>
      <c r="M992" s="50"/>
    </row>
    <row r="993" spans="1:13" s="43" customFormat="1">
      <c r="A993" s="5"/>
      <c r="B993" s="38"/>
      <c r="C993" s="38"/>
      <c r="D993" s="38"/>
      <c r="E993" s="38"/>
      <c r="F993" s="38"/>
      <c r="G993" s="38"/>
      <c r="H993" s="38"/>
      <c r="I993" s="50"/>
      <c r="J993" s="42"/>
      <c r="K993" s="8"/>
      <c r="L993" s="50"/>
      <c r="M993" s="50"/>
    </row>
    <row r="994" spans="1:13" s="43" customFormat="1">
      <c r="A994" s="5"/>
      <c r="B994" s="38"/>
      <c r="C994" s="38"/>
      <c r="D994" s="38"/>
      <c r="E994" s="38"/>
      <c r="F994" s="38"/>
      <c r="G994" s="38"/>
      <c r="H994" s="38"/>
      <c r="I994" s="50"/>
      <c r="J994" s="42"/>
      <c r="K994" s="8"/>
      <c r="L994" s="50"/>
      <c r="M994" s="50"/>
    </row>
    <row r="995" spans="1:13" s="43" customFormat="1">
      <c r="A995" s="5"/>
      <c r="B995" s="38"/>
      <c r="C995" s="38"/>
      <c r="D995" s="38"/>
      <c r="E995" s="38"/>
      <c r="F995" s="38"/>
      <c r="G995" s="38"/>
      <c r="H995" s="38"/>
      <c r="I995" s="50"/>
      <c r="J995" s="42"/>
      <c r="K995" s="8"/>
      <c r="L995" s="50"/>
      <c r="M995" s="50"/>
    </row>
    <row r="996" spans="1:13" s="43" customFormat="1">
      <c r="A996" s="5"/>
      <c r="B996" s="38"/>
      <c r="C996" s="38"/>
      <c r="D996" s="38"/>
      <c r="E996" s="38"/>
      <c r="F996" s="38"/>
      <c r="G996" s="38"/>
      <c r="H996" s="38"/>
      <c r="I996" s="50"/>
      <c r="J996" s="42"/>
      <c r="K996" s="8"/>
      <c r="L996" s="50"/>
      <c r="M996" s="50"/>
    </row>
    <row r="997" spans="1:13" s="43" customFormat="1">
      <c r="A997" s="5"/>
      <c r="B997" s="38"/>
      <c r="C997" s="38"/>
      <c r="D997" s="38"/>
      <c r="E997" s="38"/>
      <c r="F997" s="38"/>
      <c r="G997" s="38"/>
      <c r="H997" s="38"/>
      <c r="I997" s="50"/>
      <c r="J997" s="42"/>
      <c r="K997" s="8"/>
      <c r="L997" s="50"/>
      <c r="M997" s="50"/>
    </row>
    <row r="998" spans="1:13" s="43" customFormat="1">
      <c r="A998" s="5"/>
      <c r="B998" s="38"/>
      <c r="C998" s="38"/>
      <c r="D998" s="38"/>
      <c r="E998" s="38"/>
      <c r="F998" s="38"/>
      <c r="G998" s="38"/>
      <c r="H998" s="38"/>
      <c r="I998" s="50"/>
      <c r="J998" s="42"/>
      <c r="K998" s="8"/>
      <c r="L998" s="50"/>
      <c r="M998" s="50"/>
    </row>
    <row r="999" spans="1:13" s="43" customFormat="1">
      <c r="A999" s="5"/>
      <c r="B999" s="38"/>
      <c r="C999" s="38"/>
      <c r="D999" s="38"/>
      <c r="E999" s="38"/>
      <c r="F999" s="38"/>
      <c r="G999" s="38"/>
      <c r="H999" s="38"/>
      <c r="I999" s="50"/>
      <c r="J999" s="42"/>
      <c r="K999" s="8"/>
      <c r="L999" s="50"/>
      <c r="M999" s="50"/>
    </row>
    <row r="1000" spans="1:13" s="43" customFormat="1">
      <c r="A1000" s="5"/>
      <c r="B1000" s="38"/>
      <c r="C1000" s="38"/>
      <c r="D1000" s="38"/>
      <c r="E1000" s="38"/>
      <c r="F1000" s="38"/>
      <c r="G1000" s="38"/>
      <c r="H1000" s="38"/>
      <c r="I1000" s="50"/>
      <c r="J1000" s="42"/>
      <c r="K1000" s="8"/>
      <c r="L1000" s="50"/>
      <c r="M1000" s="50"/>
    </row>
    <row r="1001" spans="1:13" s="43" customFormat="1">
      <c r="A1001" s="5"/>
      <c r="B1001" s="38"/>
      <c r="C1001" s="38"/>
      <c r="D1001" s="38"/>
      <c r="E1001" s="38"/>
      <c r="F1001" s="38"/>
      <c r="G1001" s="38"/>
      <c r="H1001" s="38"/>
      <c r="I1001" s="50"/>
      <c r="J1001" s="42"/>
      <c r="K1001" s="8"/>
      <c r="L1001" s="50"/>
      <c r="M1001" s="50"/>
    </row>
    <row r="1002" spans="1:13" s="43" customFormat="1">
      <c r="A1002" s="5"/>
      <c r="B1002" s="38"/>
      <c r="C1002" s="38"/>
      <c r="D1002" s="38"/>
      <c r="E1002" s="38"/>
      <c r="F1002" s="38"/>
      <c r="G1002" s="38"/>
      <c r="H1002" s="38"/>
      <c r="I1002" s="50"/>
      <c r="J1002" s="42"/>
      <c r="K1002" s="8"/>
      <c r="L1002" s="50"/>
      <c r="M1002" s="50"/>
    </row>
    <row r="1003" spans="1:13" s="43" customFormat="1">
      <c r="A1003" s="5"/>
      <c r="B1003" s="38"/>
      <c r="C1003" s="38"/>
      <c r="D1003" s="38"/>
      <c r="E1003" s="38"/>
      <c r="F1003" s="38"/>
      <c r="G1003" s="38"/>
      <c r="H1003" s="38"/>
      <c r="I1003" s="50"/>
      <c r="J1003" s="42"/>
      <c r="K1003" s="8"/>
      <c r="L1003" s="50"/>
      <c r="M1003" s="50"/>
    </row>
    <row r="1004" spans="1:13" s="43" customFormat="1">
      <c r="A1004" s="5"/>
      <c r="B1004" s="38"/>
      <c r="C1004" s="38"/>
      <c r="D1004" s="38"/>
      <c r="E1004" s="38"/>
      <c r="F1004" s="38"/>
      <c r="G1004" s="38"/>
      <c r="H1004" s="38"/>
      <c r="I1004" s="50"/>
      <c r="J1004" s="42"/>
      <c r="K1004" s="8"/>
      <c r="L1004" s="50"/>
      <c r="M1004" s="50"/>
    </row>
    <row r="1005" spans="1:13" s="43" customFormat="1">
      <c r="A1005" s="5"/>
      <c r="B1005" s="38"/>
      <c r="C1005" s="38"/>
      <c r="D1005" s="38"/>
      <c r="E1005" s="38"/>
      <c r="F1005" s="38"/>
      <c r="G1005" s="38"/>
      <c r="H1005" s="38"/>
      <c r="I1005" s="50"/>
      <c r="J1005" s="42"/>
      <c r="K1005" s="8"/>
      <c r="L1005" s="50"/>
      <c r="M1005" s="50"/>
    </row>
    <row r="1006" spans="1:13" s="43" customFormat="1">
      <c r="A1006" s="5"/>
      <c r="B1006" s="38"/>
      <c r="C1006" s="38"/>
      <c r="D1006" s="38"/>
      <c r="E1006" s="38"/>
      <c r="F1006" s="38"/>
      <c r="G1006" s="38"/>
      <c r="H1006" s="38"/>
      <c r="I1006" s="50"/>
      <c r="J1006" s="42"/>
      <c r="K1006" s="8"/>
      <c r="L1006" s="50"/>
      <c r="M1006" s="50"/>
    </row>
    <row r="1007" spans="1:13" s="43" customFormat="1">
      <c r="A1007" s="5"/>
      <c r="B1007" s="38"/>
      <c r="C1007" s="38"/>
      <c r="D1007" s="38"/>
      <c r="E1007" s="38"/>
      <c r="F1007" s="38"/>
      <c r="G1007" s="38"/>
      <c r="H1007" s="38"/>
      <c r="I1007" s="50"/>
      <c r="J1007" s="42"/>
      <c r="K1007" s="8"/>
      <c r="L1007" s="50"/>
      <c r="M1007" s="50"/>
    </row>
    <row r="1008" spans="1:13" s="43" customFormat="1">
      <c r="A1008" s="5"/>
      <c r="B1008" s="38"/>
      <c r="C1008" s="38"/>
      <c r="D1008" s="38"/>
      <c r="E1008" s="38"/>
      <c r="F1008" s="38"/>
      <c r="G1008" s="38"/>
      <c r="H1008" s="38"/>
      <c r="I1008" s="50"/>
      <c r="J1008" s="42"/>
      <c r="K1008" s="8"/>
      <c r="L1008" s="50"/>
      <c r="M1008" s="50"/>
    </row>
    <row r="1009" spans="1:13" s="43" customFormat="1">
      <c r="A1009" s="5"/>
      <c r="B1009" s="38"/>
      <c r="C1009" s="38"/>
      <c r="D1009" s="38"/>
      <c r="E1009" s="38"/>
      <c r="F1009" s="38"/>
      <c r="G1009" s="38"/>
      <c r="H1009" s="38"/>
      <c r="I1009" s="50"/>
      <c r="J1009" s="42"/>
      <c r="K1009" s="8"/>
      <c r="L1009" s="50"/>
      <c r="M1009" s="50"/>
    </row>
    <row r="1010" spans="1:13" s="43" customFormat="1">
      <c r="A1010" s="5"/>
      <c r="B1010" s="38"/>
      <c r="C1010" s="38"/>
      <c r="D1010" s="38"/>
      <c r="E1010" s="38"/>
      <c r="F1010" s="38"/>
      <c r="G1010" s="38"/>
      <c r="H1010" s="38"/>
      <c r="I1010" s="50"/>
      <c r="J1010" s="42"/>
      <c r="K1010" s="8"/>
      <c r="L1010" s="50"/>
      <c r="M1010" s="50"/>
    </row>
    <row r="1011" spans="1:13" s="43" customFormat="1">
      <c r="A1011" s="5"/>
      <c r="B1011" s="38"/>
      <c r="C1011" s="38"/>
      <c r="D1011" s="38"/>
      <c r="E1011" s="38"/>
      <c r="F1011" s="38"/>
      <c r="G1011" s="38"/>
      <c r="H1011" s="38"/>
      <c r="I1011" s="50"/>
      <c r="J1011" s="42"/>
      <c r="K1011" s="8"/>
      <c r="L1011" s="50"/>
      <c r="M1011" s="50"/>
    </row>
    <row r="1012" spans="1:13" s="43" customFormat="1">
      <c r="A1012" s="5"/>
      <c r="B1012" s="38"/>
      <c r="C1012" s="38"/>
      <c r="D1012" s="38"/>
      <c r="E1012" s="38"/>
      <c r="F1012" s="38"/>
      <c r="G1012" s="38"/>
      <c r="H1012" s="38"/>
      <c r="I1012" s="50"/>
      <c r="J1012" s="42"/>
      <c r="K1012" s="8"/>
      <c r="L1012" s="50"/>
      <c r="M1012" s="50"/>
    </row>
    <row r="1013" spans="1:13" s="43" customFormat="1">
      <c r="A1013" s="5"/>
      <c r="B1013" s="38"/>
      <c r="C1013" s="38"/>
      <c r="D1013" s="38"/>
      <c r="E1013" s="38"/>
      <c r="F1013" s="38"/>
      <c r="G1013" s="38"/>
      <c r="H1013" s="38"/>
      <c r="I1013" s="50"/>
      <c r="J1013" s="42"/>
      <c r="K1013" s="8"/>
      <c r="L1013" s="50"/>
      <c r="M1013" s="50"/>
    </row>
    <row r="1014" spans="1:13" s="43" customFormat="1">
      <c r="A1014" s="5"/>
      <c r="B1014" s="38"/>
      <c r="C1014" s="38"/>
      <c r="D1014" s="38"/>
      <c r="E1014" s="38"/>
      <c r="F1014" s="38"/>
      <c r="G1014" s="38"/>
      <c r="H1014" s="38"/>
      <c r="I1014" s="50"/>
      <c r="J1014" s="42"/>
      <c r="K1014" s="8"/>
      <c r="L1014" s="50"/>
      <c r="M1014" s="50"/>
    </row>
    <row r="1015" spans="1:13" s="43" customFormat="1">
      <c r="A1015" s="5"/>
      <c r="B1015" s="38"/>
      <c r="C1015" s="38"/>
      <c r="D1015" s="38"/>
      <c r="E1015" s="38"/>
      <c r="F1015" s="38"/>
      <c r="G1015" s="38"/>
      <c r="H1015" s="38"/>
      <c r="I1015" s="50"/>
      <c r="J1015" s="42"/>
      <c r="K1015" s="8"/>
      <c r="L1015" s="50"/>
      <c r="M1015" s="50"/>
    </row>
    <row r="1016" spans="1:13" s="43" customFormat="1">
      <c r="A1016" s="5"/>
      <c r="B1016" s="38"/>
      <c r="C1016" s="38"/>
      <c r="D1016" s="38"/>
      <c r="E1016" s="38"/>
      <c r="F1016" s="38"/>
      <c r="G1016" s="38"/>
      <c r="H1016" s="38"/>
      <c r="I1016" s="50"/>
      <c r="J1016" s="42"/>
      <c r="K1016" s="8"/>
      <c r="L1016" s="50"/>
      <c r="M1016" s="50"/>
    </row>
    <row r="1017" spans="1:13" s="43" customFormat="1">
      <c r="A1017" s="5"/>
      <c r="B1017" s="38"/>
      <c r="C1017" s="38"/>
      <c r="D1017" s="38"/>
      <c r="E1017" s="38"/>
      <c r="F1017" s="38"/>
      <c r="G1017" s="38"/>
      <c r="H1017" s="38"/>
      <c r="I1017" s="50"/>
      <c r="J1017" s="42"/>
      <c r="K1017" s="8"/>
      <c r="L1017" s="50"/>
      <c r="M1017" s="50"/>
    </row>
    <row r="1018" spans="1:13" s="43" customFormat="1">
      <c r="A1018" s="5"/>
      <c r="B1018" s="38"/>
      <c r="C1018" s="38"/>
      <c r="D1018" s="38"/>
      <c r="E1018" s="38"/>
      <c r="F1018" s="38"/>
      <c r="G1018" s="38"/>
      <c r="H1018" s="38"/>
      <c r="I1018" s="50"/>
      <c r="J1018" s="42"/>
      <c r="K1018" s="8"/>
      <c r="L1018" s="50"/>
      <c r="M1018" s="50"/>
    </row>
    <row r="1019" spans="1:13" s="43" customFormat="1">
      <c r="A1019" s="5"/>
      <c r="B1019" s="38"/>
      <c r="C1019" s="38"/>
      <c r="D1019" s="38"/>
      <c r="E1019" s="38"/>
      <c r="F1019" s="38"/>
      <c r="G1019" s="38"/>
      <c r="H1019" s="38"/>
      <c r="I1019" s="50"/>
      <c r="J1019" s="42"/>
      <c r="K1019" s="8"/>
      <c r="L1019" s="50"/>
      <c r="M1019" s="50"/>
    </row>
    <row r="1020" spans="1:13" s="43" customFormat="1">
      <c r="A1020" s="5"/>
      <c r="B1020" s="38"/>
      <c r="C1020" s="38"/>
      <c r="D1020" s="38"/>
      <c r="E1020" s="38"/>
      <c r="F1020" s="38"/>
      <c r="G1020" s="38"/>
      <c r="H1020" s="38"/>
      <c r="I1020" s="50"/>
      <c r="J1020" s="42"/>
      <c r="K1020" s="8"/>
      <c r="L1020" s="50"/>
      <c r="M1020" s="50"/>
    </row>
    <row r="1021" spans="1:13" s="43" customFormat="1">
      <c r="A1021" s="5"/>
      <c r="B1021" s="38"/>
      <c r="C1021" s="38"/>
      <c r="D1021" s="38"/>
      <c r="E1021" s="38"/>
      <c r="F1021" s="38"/>
      <c r="G1021" s="38"/>
      <c r="H1021" s="38"/>
      <c r="I1021" s="50"/>
      <c r="J1021" s="42"/>
      <c r="K1021" s="8"/>
      <c r="L1021" s="50"/>
      <c r="M1021" s="50"/>
    </row>
    <row r="1022" spans="1:13" s="43" customFormat="1">
      <c r="A1022" s="5"/>
      <c r="B1022" s="38"/>
      <c r="C1022" s="38"/>
      <c r="D1022" s="38"/>
      <c r="E1022" s="38"/>
      <c r="F1022" s="38"/>
      <c r="G1022" s="38"/>
      <c r="H1022" s="38"/>
      <c r="I1022" s="50"/>
      <c r="J1022" s="42"/>
      <c r="K1022" s="8"/>
      <c r="L1022" s="50"/>
      <c r="M1022" s="50"/>
    </row>
    <row r="1023" spans="1:13" s="43" customFormat="1">
      <c r="A1023" s="5"/>
      <c r="B1023" s="38"/>
      <c r="C1023" s="38"/>
      <c r="D1023" s="38"/>
      <c r="E1023" s="38"/>
      <c r="F1023" s="38"/>
      <c r="G1023" s="38"/>
      <c r="H1023" s="38"/>
      <c r="I1023" s="50"/>
      <c r="J1023" s="42"/>
      <c r="K1023" s="8"/>
      <c r="L1023" s="50"/>
      <c r="M1023" s="50"/>
    </row>
    <row r="1024" spans="1:13" s="43" customFormat="1">
      <c r="A1024" s="5"/>
      <c r="B1024" s="38"/>
      <c r="C1024" s="38"/>
      <c r="D1024" s="38"/>
      <c r="E1024" s="38"/>
      <c r="F1024" s="38"/>
      <c r="G1024" s="38"/>
      <c r="H1024" s="38"/>
      <c r="I1024" s="50"/>
      <c r="J1024" s="42"/>
      <c r="K1024" s="8"/>
      <c r="L1024" s="50"/>
      <c r="M1024" s="50"/>
    </row>
    <row r="1025" spans="1:13" s="43" customFormat="1">
      <c r="A1025" s="5"/>
      <c r="B1025" s="38"/>
      <c r="C1025" s="38"/>
      <c r="D1025" s="38"/>
      <c r="E1025" s="38"/>
      <c r="F1025" s="38"/>
      <c r="G1025" s="38"/>
      <c r="H1025" s="38"/>
      <c r="I1025" s="50"/>
      <c r="J1025" s="42"/>
      <c r="K1025" s="8"/>
      <c r="L1025" s="50"/>
      <c r="M1025" s="50"/>
    </row>
    <row r="1026" spans="1:13" s="43" customFormat="1">
      <c r="A1026" s="5"/>
      <c r="B1026" s="38"/>
      <c r="C1026" s="38"/>
      <c r="D1026" s="38"/>
      <c r="E1026" s="38"/>
      <c r="F1026" s="38"/>
      <c r="G1026" s="38"/>
      <c r="H1026" s="38"/>
      <c r="I1026" s="50"/>
      <c r="J1026" s="42"/>
      <c r="K1026" s="8"/>
      <c r="L1026" s="50"/>
      <c r="M1026" s="50"/>
    </row>
    <row r="1027" spans="1:13" s="43" customFormat="1">
      <c r="A1027" s="5"/>
      <c r="B1027" s="38"/>
      <c r="C1027" s="38"/>
      <c r="D1027" s="38"/>
      <c r="E1027" s="38"/>
      <c r="F1027" s="38"/>
      <c r="G1027" s="38"/>
      <c r="H1027" s="38"/>
      <c r="I1027" s="50"/>
      <c r="J1027" s="42"/>
      <c r="K1027" s="8"/>
      <c r="L1027" s="50"/>
      <c r="M1027" s="50"/>
    </row>
    <row r="1028" spans="1:13" s="43" customFormat="1">
      <c r="A1028" s="5"/>
      <c r="B1028" s="38"/>
      <c r="C1028" s="38"/>
      <c r="D1028" s="38"/>
      <c r="E1028" s="38"/>
      <c r="F1028" s="38"/>
      <c r="G1028" s="38"/>
      <c r="H1028" s="38"/>
      <c r="I1028" s="50"/>
      <c r="J1028" s="42"/>
      <c r="K1028" s="8"/>
      <c r="L1028" s="50"/>
      <c r="M1028" s="50"/>
    </row>
    <row r="1029" spans="1:13" s="43" customFormat="1">
      <c r="A1029" s="5"/>
      <c r="B1029" s="38"/>
      <c r="C1029" s="38"/>
      <c r="D1029" s="38"/>
      <c r="E1029" s="38"/>
      <c r="F1029" s="38"/>
      <c r="G1029" s="38"/>
      <c r="H1029" s="38"/>
      <c r="I1029" s="50"/>
      <c r="J1029" s="42"/>
      <c r="K1029" s="8"/>
      <c r="L1029" s="50"/>
      <c r="M1029" s="50"/>
    </row>
    <row r="1030" spans="1:13" s="43" customFormat="1">
      <c r="A1030" s="5"/>
      <c r="B1030" s="38"/>
      <c r="C1030" s="38"/>
      <c r="D1030" s="38"/>
      <c r="E1030" s="38"/>
      <c r="F1030" s="38"/>
      <c r="G1030" s="38"/>
      <c r="H1030" s="38"/>
      <c r="I1030" s="50"/>
      <c r="J1030" s="42"/>
      <c r="K1030" s="8"/>
      <c r="L1030" s="50"/>
      <c r="M1030" s="50"/>
    </row>
    <row r="1031" spans="1:13" s="43" customFormat="1">
      <c r="A1031" s="5"/>
      <c r="B1031" s="38"/>
      <c r="C1031" s="38"/>
      <c r="D1031" s="38"/>
      <c r="E1031" s="38"/>
      <c r="F1031" s="38"/>
      <c r="G1031" s="38"/>
      <c r="H1031" s="38"/>
      <c r="I1031" s="50"/>
      <c r="J1031" s="42"/>
      <c r="K1031" s="8"/>
      <c r="L1031" s="50"/>
      <c r="M1031" s="50"/>
    </row>
    <row r="1032" spans="1:13" s="43" customFormat="1">
      <c r="A1032" s="5"/>
      <c r="B1032" s="38"/>
      <c r="C1032" s="38"/>
      <c r="D1032" s="38"/>
      <c r="E1032" s="38"/>
      <c r="F1032" s="38"/>
      <c r="G1032" s="38"/>
      <c r="H1032" s="38"/>
      <c r="I1032" s="50"/>
      <c r="J1032" s="42"/>
      <c r="K1032" s="8"/>
      <c r="L1032" s="50"/>
      <c r="M1032" s="50"/>
    </row>
    <row r="1033" spans="1:13" s="43" customFormat="1">
      <c r="A1033" s="5"/>
      <c r="B1033" s="38"/>
      <c r="C1033" s="38"/>
      <c r="D1033" s="38"/>
      <c r="E1033" s="38"/>
      <c r="F1033" s="38"/>
      <c r="G1033" s="38"/>
      <c r="H1033" s="38"/>
      <c r="I1033" s="50"/>
      <c r="J1033" s="42"/>
      <c r="K1033" s="8"/>
      <c r="L1033" s="50"/>
      <c r="M1033" s="50"/>
    </row>
    <row r="1034" spans="1:13" s="43" customFormat="1">
      <c r="A1034" s="5"/>
      <c r="B1034" s="38"/>
      <c r="C1034" s="38"/>
      <c r="D1034" s="38"/>
      <c r="E1034" s="38"/>
      <c r="F1034" s="38"/>
      <c r="G1034" s="38"/>
      <c r="H1034" s="38"/>
      <c r="I1034" s="50"/>
      <c r="J1034" s="42"/>
      <c r="K1034" s="8"/>
      <c r="L1034" s="50"/>
      <c r="M1034" s="50"/>
    </row>
    <row r="1035" spans="1:13" s="43" customFormat="1">
      <c r="A1035" s="5"/>
      <c r="B1035" s="38"/>
      <c r="C1035" s="38"/>
      <c r="D1035" s="38"/>
      <c r="E1035" s="38"/>
      <c r="F1035" s="38"/>
      <c r="G1035" s="38"/>
      <c r="H1035" s="38"/>
      <c r="I1035" s="50"/>
      <c r="J1035" s="42"/>
      <c r="K1035" s="8"/>
      <c r="L1035" s="50"/>
      <c r="M1035" s="50"/>
    </row>
    <row r="1036" spans="1:13" s="43" customFormat="1">
      <c r="A1036" s="5"/>
      <c r="B1036" s="38"/>
      <c r="C1036" s="38"/>
      <c r="D1036" s="38"/>
      <c r="E1036" s="38"/>
      <c r="F1036" s="38"/>
      <c r="G1036" s="38"/>
      <c r="H1036" s="38"/>
      <c r="I1036" s="50"/>
      <c r="J1036" s="42"/>
      <c r="K1036" s="8"/>
      <c r="L1036" s="50"/>
      <c r="M1036" s="50"/>
    </row>
    <row r="1037" spans="1:13" s="43" customFormat="1">
      <c r="A1037" s="5"/>
      <c r="B1037" s="38"/>
      <c r="C1037" s="38"/>
      <c r="D1037" s="38"/>
      <c r="E1037" s="38"/>
      <c r="F1037" s="38"/>
      <c r="G1037" s="38"/>
      <c r="H1037" s="38"/>
      <c r="I1037" s="50"/>
      <c r="J1037" s="42"/>
      <c r="K1037" s="8"/>
      <c r="L1037" s="50"/>
      <c r="M1037" s="50"/>
    </row>
    <row r="1038" spans="1:13" s="43" customFormat="1">
      <c r="A1038" s="5"/>
      <c r="B1038" s="38"/>
      <c r="C1038" s="38"/>
      <c r="D1038" s="38"/>
      <c r="E1038" s="38"/>
      <c r="F1038" s="38"/>
      <c r="G1038" s="38"/>
      <c r="H1038" s="38"/>
      <c r="I1038" s="50"/>
      <c r="J1038" s="42"/>
      <c r="K1038" s="8"/>
      <c r="L1038" s="50"/>
      <c r="M1038" s="50"/>
    </row>
    <row r="1039" spans="1:13" s="43" customFormat="1">
      <c r="A1039" s="5"/>
      <c r="B1039" s="38"/>
      <c r="C1039" s="38"/>
      <c r="D1039" s="38"/>
      <c r="E1039" s="38"/>
      <c r="F1039" s="38"/>
      <c r="G1039" s="38"/>
      <c r="H1039" s="38"/>
      <c r="I1039" s="50"/>
      <c r="J1039" s="42"/>
      <c r="K1039" s="8"/>
      <c r="L1039" s="50"/>
      <c r="M1039" s="50"/>
    </row>
    <row r="1040" spans="1:13" s="43" customFormat="1">
      <c r="A1040" s="5"/>
      <c r="B1040" s="38"/>
      <c r="C1040" s="38"/>
      <c r="D1040" s="38"/>
      <c r="E1040" s="38"/>
      <c r="F1040" s="38"/>
      <c r="G1040" s="38"/>
      <c r="H1040" s="38"/>
      <c r="I1040" s="50"/>
      <c r="J1040" s="42"/>
      <c r="K1040" s="8"/>
      <c r="L1040" s="50"/>
      <c r="M1040" s="50"/>
    </row>
    <row r="1041" spans="1:13" s="43" customFormat="1">
      <c r="A1041" s="5"/>
      <c r="B1041" s="38"/>
      <c r="C1041" s="38"/>
      <c r="D1041" s="38"/>
      <c r="E1041" s="38"/>
      <c r="F1041" s="38"/>
      <c r="G1041" s="38"/>
      <c r="H1041" s="38"/>
      <c r="I1041" s="50"/>
      <c r="J1041" s="42"/>
      <c r="K1041" s="8"/>
      <c r="L1041" s="50"/>
      <c r="M1041" s="50"/>
    </row>
    <row r="1042" spans="1:13" s="43" customFormat="1">
      <c r="A1042" s="5"/>
      <c r="B1042" s="38"/>
      <c r="C1042" s="38"/>
      <c r="D1042" s="38"/>
      <c r="E1042" s="38"/>
      <c r="F1042" s="38"/>
      <c r="G1042" s="38"/>
      <c r="H1042" s="38"/>
      <c r="I1042" s="50"/>
      <c r="J1042" s="42"/>
      <c r="K1042" s="8"/>
      <c r="L1042" s="50"/>
      <c r="M1042" s="50"/>
    </row>
    <row r="1043" spans="1:13" s="43" customFormat="1">
      <c r="A1043" s="5"/>
      <c r="B1043" s="38"/>
      <c r="C1043" s="38"/>
      <c r="D1043" s="38"/>
      <c r="E1043" s="38"/>
      <c r="F1043" s="38"/>
      <c r="G1043" s="38"/>
      <c r="H1043" s="38"/>
      <c r="I1043" s="50"/>
      <c r="J1043" s="42"/>
      <c r="K1043" s="8"/>
      <c r="L1043" s="50"/>
      <c r="M1043" s="50"/>
    </row>
    <row r="1044" spans="1:13" s="43" customFormat="1">
      <c r="A1044" s="5"/>
      <c r="B1044" s="38"/>
      <c r="C1044" s="38"/>
      <c r="D1044" s="38"/>
      <c r="E1044" s="38"/>
      <c r="F1044" s="38"/>
      <c r="G1044" s="38"/>
      <c r="H1044" s="38"/>
      <c r="I1044" s="50"/>
      <c r="J1044" s="42"/>
      <c r="K1044" s="8"/>
      <c r="L1044" s="50"/>
      <c r="M1044" s="50"/>
    </row>
    <row r="1045" spans="1:13" s="43" customFormat="1">
      <c r="A1045" s="5"/>
      <c r="B1045" s="38"/>
      <c r="C1045" s="38"/>
      <c r="D1045" s="38"/>
      <c r="E1045" s="38"/>
      <c r="F1045" s="38"/>
      <c r="G1045" s="38"/>
      <c r="H1045" s="38"/>
      <c r="I1045" s="50"/>
      <c r="J1045" s="42"/>
      <c r="K1045" s="8"/>
      <c r="L1045" s="50"/>
      <c r="M1045" s="50"/>
    </row>
    <row r="1046" spans="1:13" s="43" customFormat="1">
      <c r="A1046" s="5"/>
      <c r="B1046" s="38"/>
      <c r="C1046" s="38"/>
      <c r="D1046" s="38"/>
      <c r="E1046" s="38"/>
      <c r="F1046" s="38"/>
      <c r="G1046" s="38"/>
      <c r="H1046" s="38"/>
      <c r="I1046" s="50"/>
      <c r="J1046" s="42"/>
      <c r="K1046" s="8"/>
      <c r="L1046" s="50"/>
      <c r="M1046" s="50"/>
    </row>
    <row r="1047" spans="1:13" s="43" customFormat="1">
      <c r="A1047" s="5"/>
      <c r="B1047" s="38"/>
      <c r="C1047" s="38"/>
      <c r="D1047" s="38"/>
      <c r="E1047" s="38"/>
      <c r="F1047" s="38"/>
      <c r="G1047" s="38"/>
      <c r="H1047" s="38"/>
      <c r="I1047" s="50"/>
      <c r="J1047" s="42"/>
      <c r="K1047" s="8"/>
      <c r="L1047" s="50"/>
      <c r="M1047" s="50"/>
    </row>
    <row r="1048" spans="1:13" s="43" customFormat="1">
      <c r="A1048" s="5"/>
      <c r="B1048" s="38"/>
      <c r="C1048" s="38"/>
      <c r="D1048" s="38"/>
      <c r="E1048" s="38"/>
      <c r="F1048" s="38"/>
      <c r="G1048" s="38"/>
      <c r="H1048" s="38"/>
      <c r="I1048" s="50"/>
      <c r="J1048" s="42"/>
      <c r="K1048" s="8"/>
      <c r="L1048" s="50"/>
      <c r="M1048" s="50"/>
    </row>
    <row r="1049" spans="1:13" s="43" customFormat="1">
      <c r="A1049" s="5"/>
      <c r="B1049" s="38"/>
      <c r="C1049" s="38"/>
      <c r="D1049" s="38"/>
      <c r="E1049" s="38"/>
      <c r="F1049" s="38"/>
      <c r="G1049" s="38"/>
      <c r="H1049" s="38"/>
      <c r="I1049" s="50"/>
      <c r="J1049" s="42"/>
      <c r="K1049" s="8"/>
      <c r="L1049" s="50"/>
      <c r="M1049" s="50"/>
    </row>
    <row r="1050" spans="1:13" s="43" customFormat="1">
      <c r="A1050" s="5"/>
      <c r="B1050" s="38"/>
      <c r="C1050" s="38"/>
      <c r="D1050" s="38"/>
      <c r="E1050" s="38"/>
      <c r="F1050" s="38"/>
      <c r="G1050" s="38"/>
      <c r="H1050" s="38"/>
      <c r="I1050" s="50"/>
      <c r="J1050" s="42"/>
      <c r="K1050" s="8"/>
      <c r="L1050" s="50"/>
      <c r="M1050" s="50"/>
    </row>
    <row r="1051" spans="1:13" s="43" customFormat="1">
      <c r="A1051" s="5"/>
      <c r="B1051" s="38"/>
      <c r="C1051" s="38"/>
      <c r="D1051" s="38"/>
      <c r="E1051" s="38"/>
      <c r="F1051" s="38"/>
      <c r="G1051" s="38"/>
      <c r="H1051" s="38"/>
      <c r="I1051" s="50"/>
      <c r="J1051" s="42"/>
      <c r="K1051" s="8"/>
      <c r="L1051" s="50"/>
      <c r="M1051" s="50"/>
    </row>
    <row r="1052" spans="1:13" s="43" customFormat="1">
      <c r="A1052" s="5"/>
      <c r="B1052" s="38"/>
      <c r="C1052" s="38"/>
      <c r="D1052" s="38"/>
      <c r="E1052" s="38"/>
      <c r="F1052" s="38"/>
      <c r="G1052" s="38"/>
      <c r="H1052" s="38"/>
      <c r="I1052" s="50"/>
      <c r="J1052" s="42"/>
      <c r="K1052" s="8"/>
      <c r="L1052" s="50"/>
      <c r="M1052" s="50"/>
    </row>
    <row r="1053" spans="1:13" s="43" customFormat="1">
      <c r="A1053" s="5"/>
      <c r="B1053" s="38"/>
      <c r="C1053" s="38"/>
      <c r="D1053" s="38"/>
      <c r="E1053" s="38"/>
      <c r="F1053" s="38"/>
      <c r="G1053" s="38"/>
      <c r="H1053" s="38"/>
      <c r="I1053" s="50"/>
      <c r="J1053" s="42"/>
      <c r="K1053" s="8"/>
      <c r="L1053" s="50"/>
      <c r="M1053" s="50"/>
    </row>
    <row r="1054" spans="1:13" s="43" customFormat="1">
      <c r="A1054" s="5"/>
      <c r="B1054" s="38"/>
      <c r="C1054" s="38"/>
      <c r="D1054" s="38"/>
      <c r="E1054" s="38"/>
      <c r="F1054" s="38"/>
      <c r="G1054" s="38"/>
      <c r="H1054" s="38"/>
      <c r="I1054" s="50"/>
      <c r="J1054" s="42"/>
      <c r="K1054" s="8"/>
      <c r="L1054" s="50"/>
      <c r="M1054" s="50"/>
    </row>
    <row r="1055" spans="1:13" s="43" customFormat="1">
      <c r="A1055" s="5"/>
      <c r="B1055" s="38"/>
      <c r="C1055" s="38"/>
      <c r="D1055" s="38"/>
      <c r="E1055" s="38"/>
      <c r="F1055" s="38"/>
      <c r="G1055" s="38"/>
      <c r="H1055" s="38"/>
      <c r="I1055" s="50"/>
      <c r="J1055" s="42"/>
      <c r="K1055" s="8"/>
      <c r="L1055" s="50"/>
      <c r="M1055" s="50"/>
    </row>
    <row r="1056" spans="1:13" s="43" customFormat="1">
      <c r="A1056" s="5"/>
      <c r="B1056" s="38"/>
      <c r="C1056" s="38"/>
      <c r="D1056" s="38"/>
      <c r="E1056" s="38"/>
      <c r="F1056" s="38"/>
      <c r="G1056" s="38"/>
      <c r="H1056" s="38"/>
      <c r="I1056" s="50"/>
      <c r="J1056" s="42"/>
      <c r="K1056" s="8"/>
      <c r="L1056" s="50"/>
      <c r="M1056" s="50"/>
    </row>
    <row r="1057" spans="1:13" s="43" customFormat="1">
      <c r="A1057" s="5"/>
      <c r="B1057" s="38"/>
      <c r="C1057" s="38"/>
      <c r="D1057" s="38"/>
      <c r="E1057" s="38"/>
      <c r="F1057" s="38"/>
      <c r="G1057" s="38"/>
      <c r="H1057" s="38"/>
      <c r="I1057" s="50"/>
      <c r="J1057" s="42"/>
      <c r="K1057" s="8"/>
      <c r="L1057" s="50"/>
      <c r="M1057" s="50"/>
    </row>
    <row r="1058" spans="1:13" s="43" customFormat="1">
      <c r="A1058" s="5"/>
      <c r="B1058" s="38"/>
      <c r="C1058" s="38"/>
      <c r="D1058" s="38"/>
      <c r="E1058" s="38"/>
      <c r="F1058" s="38"/>
      <c r="G1058" s="38"/>
      <c r="H1058" s="38"/>
      <c r="I1058" s="50"/>
      <c r="J1058" s="42"/>
      <c r="K1058" s="8"/>
      <c r="L1058" s="50"/>
      <c r="M1058" s="50"/>
    </row>
    <row r="1059" spans="1:13" s="43" customFormat="1">
      <c r="A1059" s="5"/>
      <c r="B1059" s="38"/>
      <c r="C1059" s="38"/>
      <c r="D1059" s="38"/>
      <c r="E1059" s="38"/>
      <c r="F1059" s="38"/>
      <c r="G1059" s="38"/>
      <c r="H1059" s="38"/>
      <c r="I1059" s="50"/>
      <c r="J1059" s="42"/>
      <c r="K1059" s="8"/>
      <c r="L1059" s="50"/>
      <c r="M1059" s="50"/>
    </row>
    <row r="1060" spans="1:13" s="43" customFormat="1">
      <c r="A1060" s="5"/>
      <c r="B1060" s="38"/>
      <c r="C1060" s="38"/>
      <c r="D1060" s="38"/>
      <c r="E1060" s="38"/>
      <c r="F1060" s="38"/>
      <c r="G1060" s="38"/>
      <c r="H1060" s="38"/>
      <c r="I1060" s="50"/>
      <c r="J1060" s="42"/>
      <c r="K1060" s="8"/>
      <c r="L1060" s="50"/>
      <c r="M1060" s="50"/>
    </row>
    <row r="1061" spans="1:13" s="43" customFormat="1">
      <c r="A1061" s="5"/>
      <c r="B1061" s="38"/>
      <c r="C1061" s="38"/>
      <c r="D1061" s="38"/>
      <c r="E1061" s="38"/>
      <c r="F1061" s="38"/>
      <c r="G1061" s="38"/>
      <c r="H1061" s="38"/>
      <c r="I1061" s="50"/>
      <c r="J1061" s="42"/>
      <c r="K1061" s="8"/>
      <c r="L1061" s="50"/>
      <c r="M1061" s="50"/>
    </row>
    <row r="1062" spans="1:13" s="43" customFormat="1">
      <c r="A1062" s="5"/>
      <c r="B1062" s="38"/>
      <c r="C1062" s="38"/>
      <c r="D1062" s="38"/>
      <c r="E1062" s="38"/>
      <c r="F1062" s="38"/>
      <c r="G1062" s="38"/>
      <c r="H1062" s="38"/>
      <c r="I1062" s="50"/>
      <c r="J1062" s="42"/>
      <c r="K1062" s="8"/>
      <c r="L1062" s="50"/>
      <c r="M1062" s="50"/>
    </row>
    <row r="1063" spans="1:13" s="43" customFormat="1">
      <c r="A1063" s="5"/>
      <c r="B1063" s="38"/>
      <c r="C1063" s="38"/>
      <c r="D1063" s="38"/>
      <c r="E1063" s="38"/>
      <c r="F1063" s="38"/>
      <c r="G1063" s="38"/>
      <c r="H1063" s="38"/>
      <c r="I1063" s="50"/>
      <c r="J1063" s="42"/>
      <c r="K1063" s="8"/>
      <c r="L1063" s="50"/>
      <c r="M1063" s="50"/>
    </row>
    <row r="1064" spans="1:13" s="43" customFormat="1">
      <c r="A1064" s="5"/>
      <c r="B1064" s="38"/>
      <c r="C1064" s="38"/>
      <c r="D1064" s="38"/>
      <c r="E1064" s="38"/>
      <c r="F1064" s="38"/>
      <c r="G1064" s="38"/>
      <c r="H1064" s="38"/>
      <c r="I1064" s="50"/>
      <c r="J1064" s="42"/>
      <c r="K1064" s="8"/>
      <c r="L1064" s="50"/>
      <c r="M1064" s="50"/>
    </row>
    <row r="1065" spans="1:13" s="43" customFormat="1">
      <c r="A1065" s="5"/>
      <c r="B1065" s="38"/>
      <c r="C1065" s="38"/>
      <c r="D1065" s="38"/>
      <c r="E1065" s="38"/>
      <c r="F1065" s="38"/>
      <c r="G1065" s="38"/>
      <c r="H1065" s="38"/>
      <c r="I1065" s="50"/>
      <c r="J1065" s="42"/>
      <c r="K1065" s="8"/>
      <c r="L1065" s="50"/>
      <c r="M1065" s="50"/>
    </row>
    <row r="1066" spans="1:13" s="43" customFormat="1">
      <c r="A1066" s="5"/>
      <c r="B1066" s="38"/>
      <c r="C1066" s="38"/>
      <c r="D1066" s="38"/>
      <c r="E1066" s="38"/>
      <c r="F1066" s="38"/>
      <c r="G1066" s="38"/>
      <c r="H1066" s="38"/>
      <c r="I1066" s="50"/>
      <c r="J1066" s="42"/>
      <c r="K1066" s="8"/>
      <c r="L1066" s="50"/>
      <c r="M1066" s="50"/>
    </row>
    <row r="1067" spans="1:13" s="43" customFormat="1">
      <c r="A1067" s="5"/>
      <c r="B1067" s="38"/>
      <c r="C1067" s="38"/>
      <c r="D1067" s="38"/>
      <c r="E1067" s="38"/>
      <c r="F1067" s="38"/>
      <c r="G1067" s="38"/>
      <c r="H1067" s="38"/>
      <c r="I1067" s="50"/>
      <c r="J1067" s="42"/>
      <c r="K1067" s="8"/>
      <c r="L1067" s="50"/>
      <c r="M1067" s="50"/>
    </row>
    <row r="1068" spans="1:13" s="43" customFormat="1">
      <c r="A1068" s="5"/>
      <c r="B1068" s="38"/>
      <c r="C1068" s="38"/>
      <c r="D1068" s="38"/>
      <c r="E1068" s="38"/>
      <c r="F1068" s="38"/>
      <c r="G1068" s="38"/>
      <c r="H1068" s="38"/>
      <c r="I1068" s="50"/>
      <c r="J1068" s="42"/>
      <c r="K1068" s="8"/>
      <c r="L1068" s="50"/>
      <c r="M1068" s="50"/>
    </row>
    <row r="1069" spans="1:13" s="43" customFormat="1">
      <c r="A1069" s="5"/>
      <c r="B1069" s="38"/>
      <c r="C1069" s="38"/>
      <c r="D1069" s="38"/>
      <c r="E1069" s="38"/>
      <c r="F1069" s="38"/>
      <c r="G1069" s="38"/>
      <c r="H1069" s="38"/>
      <c r="I1069" s="50"/>
      <c r="J1069" s="42"/>
      <c r="K1069" s="8"/>
      <c r="L1069" s="50"/>
      <c r="M1069" s="50"/>
    </row>
    <row r="1070" spans="1:13" s="43" customFormat="1">
      <c r="A1070" s="5"/>
      <c r="B1070" s="38"/>
      <c r="C1070" s="38"/>
      <c r="D1070" s="38"/>
      <c r="E1070" s="38"/>
      <c r="F1070" s="38"/>
      <c r="G1070" s="38"/>
      <c r="H1070" s="38"/>
      <c r="I1070" s="50"/>
      <c r="J1070" s="42"/>
      <c r="K1070" s="8"/>
      <c r="L1070" s="50"/>
      <c r="M1070" s="50"/>
    </row>
    <row r="1071" spans="1:13" s="43" customFormat="1">
      <c r="A1071" s="5"/>
      <c r="B1071" s="38"/>
      <c r="C1071" s="38"/>
      <c r="D1071" s="38"/>
      <c r="E1071" s="38"/>
      <c r="F1071" s="38"/>
      <c r="G1071" s="38"/>
      <c r="H1071" s="38"/>
      <c r="I1071" s="50"/>
      <c r="J1071" s="42"/>
      <c r="K1071" s="8"/>
      <c r="L1071" s="50"/>
      <c r="M1071" s="50"/>
    </row>
    <row r="1072" spans="1:13" s="43" customFormat="1">
      <c r="A1072" s="5"/>
      <c r="B1072" s="38"/>
      <c r="C1072" s="38"/>
      <c r="D1072" s="38"/>
      <c r="E1072" s="38"/>
      <c r="F1072" s="38"/>
      <c r="G1072" s="38"/>
      <c r="H1072" s="38"/>
      <c r="I1072" s="50"/>
      <c r="J1072" s="42"/>
      <c r="K1072" s="8"/>
      <c r="L1072" s="50"/>
      <c r="M1072" s="50"/>
    </row>
    <row r="1073" spans="1:13" s="43" customFormat="1">
      <c r="A1073" s="5"/>
      <c r="B1073" s="38"/>
      <c r="C1073" s="38"/>
      <c r="D1073" s="38"/>
      <c r="E1073" s="38"/>
      <c r="F1073" s="38"/>
      <c r="G1073" s="38"/>
      <c r="H1073" s="38"/>
      <c r="I1073" s="50"/>
      <c r="J1073" s="42"/>
      <c r="K1073" s="8"/>
      <c r="L1073" s="50"/>
      <c r="M1073" s="50"/>
    </row>
    <row r="1074" spans="1:13" s="43" customFormat="1">
      <c r="A1074" s="5"/>
      <c r="B1074" s="38"/>
      <c r="C1074" s="38"/>
      <c r="D1074" s="38"/>
      <c r="E1074" s="38"/>
      <c r="F1074" s="38"/>
      <c r="G1074" s="38"/>
      <c r="H1074" s="38"/>
      <c r="I1074" s="50"/>
      <c r="J1074" s="42"/>
      <c r="K1074" s="8"/>
      <c r="L1074" s="50"/>
      <c r="M1074" s="50"/>
    </row>
    <row r="1075" spans="1:13" s="43" customFormat="1">
      <c r="A1075" s="5"/>
      <c r="B1075" s="38"/>
      <c r="C1075" s="38"/>
      <c r="D1075" s="38"/>
      <c r="E1075" s="38"/>
      <c r="F1075" s="38"/>
      <c r="G1075" s="38"/>
      <c r="H1075" s="38"/>
      <c r="I1075" s="50"/>
      <c r="J1075" s="42"/>
      <c r="K1075" s="8"/>
      <c r="L1075" s="50"/>
      <c r="M1075" s="50"/>
    </row>
    <row r="1076" spans="1:13" s="43" customFormat="1">
      <c r="A1076" s="5"/>
      <c r="B1076" s="38"/>
      <c r="C1076" s="38"/>
      <c r="D1076" s="38"/>
      <c r="E1076" s="38"/>
      <c r="F1076" s="38"/>
      <c r="G1076" s="38"/>
      <c r="H1076" s="38"/>
      <c r="I1076" s="50"/>
      <c r="J1076" s="42"/>
      <c r="K1076" s="8"/>
      <c r="L1076" s="50"/>
      <c r="M1076" s="50"/>
    </row>
    <row r="1077" spans="1:13" s="43" customFormat="1">
      <c r="A1077" s="5"/>
      <c r="B1077" s="38"/>
      <c r="C1077" s="38"/>
      <c r="D1077" s="38"/>
      <c r="E1077" s="38"/>
      <c r="F1077" s="38"/>
      <c r="G1077" s="38"/>
      <c r="H1077" s="38"/>
      <c r="I1077" s="50"/>
      <c r="J1077" s="42"/>
      <c r="K1077" s="8"/>
      <c r="L1077" s="50"/>
      <c r="M1077" s="50"/>
    </row>
    <row r="1078" spans="1:13" s="43" customFormat="1">
      <c r="A1078" s="5"/>
      <c r="B1078" s="38"/>
      <c r="C1078" s="38"/>
      <c r="D1078" s="38"/>
      <c r="E1078" s="38"/>
      <c r="F1078" s="38"/>
      <c r="G1078" s="38"/>
      <c r="H1078" s="38"/>
      <c r="I1078" s="50"/>
      <c r="J1078" s="42"/>
      <c r="K1078" s="8"/>
      <c r="L1078" s="50"/>
      <c r="M1078" s="50"/>
    </row>
    <row r="1079" spans="1:13" s="43" customFormat="1">
      <c r="A1079" s="5"/>
      <c r="B1079" s="38"/>
      <c r="C1079" s="38"/>
      <c r="D1079" s="38"/>
      <c r="E1079" s="38"/>
      <c r="F1079" s="38"/>
      <c r="G1079" s="38"/>
      <c r="H1079" s="38"/>
      <c r="I1079" s="50"/>
      <c r="J1079" s="42"/>
      <c r="K1079" s="8"/>
      <c r="L1079" s="50"/>
      <c r="M1079" s="50"/>
    </row>
    <row r="1080" spans="1:13" s="43" customFormat="1">
      <c r="A1080" s="5"/>
      <c r="B1080" s="38"/>
      <c r="C1080" s="38"/>
      <c r="D1080" s="38"/>
      <c r="E1080" s="38"/>
      <c r="F1080" s="38"/>
      <c r="G1080" s="38"/>
      <c r="H1080" s="38"/>
      <c r="I1080" s="50"/>
      <c r="J1080" s="42"/>
      <c r="K1080" s="8"/>
      <c r="L1080" s="50"/>
      <c r="M1080" s="50"/>
    </row>
    <row r="1081" spans="1:13" s="43" customFormat="1">
      <c r="A1081" s="5"/>
      <c r="B1081" s="38"/>
      <c r="C1081" s="38"/>
      <c r="D1081" s="38"/>
      <c r="E1081" s="38"/>
      <c r="F1081" s="38"/>
      <c r="G1081" s="38"/>
      <c r="H1081" s="38"/>
      <c r="I1081" s="50"/>
      <c r="J1081" s="42"/>
      <c r="K1081" s="8"/>
      <c r="L1081" s="50"/>
      <c r="M1081" s="50"/>
    </row>
    <row r="1082" spans="1:13" s="43" customFormat="1">
      <c r="A1082" s="5"/>
      <c r="B1082" s="38"/>
      <c r="C1082" s="38"/>
      <c r="D1082" s="38"/>
      <c r="E1082" s="38"/>
      <c r="F1082" s="38"/>
      <c r="G1082" s="38"/>
      <c r="H1082" s="38"/>
      <c r="I1082" s="50"/>
      <c r="J1082" s="42"/>
      <c r="K1082" s="8"/>
      <c r="L1082" s="50"/>
      <c r="M1082" s="50"/>
    </row>
    <row r="1083" spans="1:13" s="43" customFormat="1">
      <c r="A1083" s="5"/>
      <c r="B1083" s="38"/>
      <c r="C1083" s="38"/>
      <c r="D1083" s="38"/>
      <c r="E1083" s="38"/>
      <c r="F1083" s="38"/>
      <c r="G1083" s="38"/>
      <c r="H1083" s="38"/>
      <c r="I1083" s="50"/>
      <c r="J1083" s="42"/>
      <c r="K1083" s="8"/>
      <c r="L1083" s="50"/>
      <c r="M1083" s="50"/>
    </row>
    <row r="1084" spans="1:13" s="43" customFormat="1">
      <c r="A1084" s="5"/>
      <c r="B1084" s="38"/>
      <c r="C1084" s="38"/>
      <c r="D1084" s="38"/>
      <c r="E1084" s="38"/>
      <c r="F1084" s="38"/>
      <c r="G1084" s="38"/>
      <c r="H1084" s="38"/>
      <c r="I1084" s="50"/>
      <c r="J1084" s="42"/>
      <c r="K1084" s="8"/>
      <c r="L1084" s="50"/>
      <c r="M1084" s="50"/>
    </row>
    <row r="1085" spans="1:13" s="43" customFormat="1">
      <c r="A1085" s="5"/>
      <c r="B1085" s="38"/>
      <c r="C1085" s="38"/>
      <c r="D1085" s="38"/>
      <c r="E1085" s="38"/>
      <c r="F1085" s="38"/>
      <c r="G1085" s="38"/>
      <c r="H1085" s="38"/>
      <c r="I1085" s="50"/>
      <c r="J1085" s="42"/>
      <c r="K1085" s="8"/>
      <c r="L1085" s="50"/>
      <c r="M1085" s="50"/>
    </row>
    <row r="1086" spans="1:13" s="43" customFormat="1">
      <c r="A1086" s="5"/>
      <c r="B1086" s="38"/>
      <c r="C1086" s="38"/>
      <c r="D1086" s="38"/>
      <c r="E1086" s="38"/>
      <c r="F1086" s="38"/>
      <c r="G1086" s="38"/>
      <c r="H1086" s="38"/>
      <c r="I1086" s="50"/>
      <c r="J1086" s="42"/>
      <c r="K1086" s="8"/>
      <c r="L1086" s="50"/>
      <c r="M1086" s="50"/>
    </row>
    <row r="1087" spans="1:13" s="43" customFormat="1">
      <c r="A1087" s="5"/>
      <c r="B1087" s="38"/>
      <c r="C1087" s="38"/>
      <c r="D1087" s="38"/>
      <c r="E1087" s="38"/>
      <c r="F1087" s="38"/>
      <c r="G1087" s="38"/>
      <c r="H1087" s="38"/>
      <c r="I1087" s="50"/>
      <c r="J1087" s="42"/>
      <c r="K1087" s="8"/>
      <c r="L1087" s="50"/>
      <c r="M1087" s="50"/>
    </row>
    <row r="1088" spans="1:13" s="43" customFormat="1">
      <c r="A1088" s="5"/>
      <c r="B1088" s="38"/>
      <c r="C1088" s="38"/>
      <c r="D1088" s="38"/>
      <c r="E1088" s="38"/>
      <c r="F1088" s="38"/>
      <c r="G1088" s="38"/>
      <c r="H1088" s="38"/>
      <c r="I1088" s="50"/>
      <c r="J1088" s="42"/>
      <c r="K1088" s="8"/>
      <c r="L1088" s="50"/>
      <c r="M1088" s="50"/>
    </row>
    <row r="1089" spans="1:13" s="43" customFormat="1">
      <c r="A1089" s="5"/>
      <c r="B1089" s="38"/>
      <c r="C1089" s="38"/>
      <c r="D1089" s="38"/>
      <c r="E1089" s="38"/>
      <c r="F1089" s="38"/>
      <c r="G1089" s="38"/>
      <c r="H1089" s="38"/>
      <c r="I1089" s="50"/>
      <c r="J1089" s="42"/>
      <c r="K1089" s="8"/>
      <c r="L1089" s="50"/>
      <c r="M1089" s="50"/>
    </row>
    <row r="1090" spans="1:13" s="43" customFormat="1">
      <c r="A1090" s="5"/>
      <c r="B1090" s="38"/>
      <c r="C1090" s="38"/>
      <c r="D1090" s="38"/>
      <c r="E1090" s="38"/>
      <c r="F1090" s="38"/>
      <c r="G1090" s="38"/>
      <c r="H1090" s="38"/>
      <c r="I1090" s="50"/>
      <c r="J1090" s="42"/>
      <c r="K1090" s="8"/>
      <c r="L1090" s="50"/>
      <c r="M1090" s="50"/>
    </row>
    <row r="1091" spans="1:13" s="43" customFormat="1">
      <c r="A1091" s="5"/>
      <c r="B1091" s="38"/>
      <c r="C1091" s="38"/>
      <c r="D1091" s="38"/>
      <c r="E1091" s="38"/>
      <c r="F1091" s="38"/>
      <c r="G1091" s="38"/>
      <c r="H1091" s="38"/>
      <c r="I1091" s="50"/>
      <c r="J1091" s="42"/>
      <c r="K1091" s="8"/>
      <c r="L1091" s="50"/>
      <c r="M1091" s="50"/>
    </row>
    <row r="1092" spans="1:13" s="43" customFormat="1">
      <c r="A1092" s="5"/>
      <c r="B1092" s="38"/>
      <c r="C1092" s="38"/>
      <c r="D1092" s="38"/>
      <c r="E1092" s="38"/>
      <c r="F1092" s="38"/>
      <c r="G1092" s="38"/>
      <c r="H1092" s="38"/>
      <c r="I1092" s="50"/>
      <c r="J1092" s="42"/>
      <c r="K1092" s="8"/>
      <c r="L1092" s="50"/>
      <c r="M1092" s="50"/>
    </row>
    <row r="1093" spans="1:13" s="43" customFormat="1">
      <c r="A1093" s="5"/>
      <c r="B1093" s="38"/>
      <c r="C1093" s="38"/>
      <c r="D1093" s="38"/>
      <c r="E1093" s="38"/>
      <c r="F1093" s="38"/>
      <c r="G1093" s="38"/>
      <c r="H1093" s="38"/>
      <c r="I1093" s="50"/>
      <c r="J1093" s="42"/>
      <c r="K1093" s="8"/>
      <c r="L1093" s="50"/>
      <c r="M1093" s="50"/>
    </row>
    <row r="1094" spans="1:13" s="43" customFormat="1">
      <c r="A1094" s="5"/>
      <c r="B1094" s="38"/>
      <c r="C1094" s="38"/>
      <c r="D1094" s="38"/>
      <c r="E1094" s="38"/>
      <c r="F1094" s="38"/>
      <c r="G1094" s="38"/>
      <c r="H1094" s="38"/>
      <c r="I1094" s="50"/>
      <c r="J1094" s="42"/>
      <c r="K1094" s="8"/>
      <c r="L1094" s="50"/>
      <c r="M1094" s="50"/>
    </row>
    <row r="1095" spans="1:13" s="43" customFormat="1">
      <c r="A1095" s="5"/>
      <c r="B1095" s="38"/>
      <c r="C1095" s="38"/>
      <c r="D1095" s="38"/>
      <c r="E1095" s="38"/>
      <c r="F1095" s="38"/>
      <c r="G1095" s="38"/>
      <c r="H1095" s="38"/>
      <c r="I1095" s="50"/>
      <c r="J1095" s="42"/>
      <c r="K1095" s="8"/>
      <c r="L1095" s="50"/>
      <c r="M1095" s="50"/>
    </row>
    <row r="1096" spans="1:13" s="43" customFormat="1">
      <c r="A1096" s="5"/>
      <c r="B1096" s="38"/>
      <c r="C1096" s="38"/>
      <c r="D1096" s="38"/>
      <c r="E1096" s="38"/>
      <c r="F1096" s="38"/>
      <c r="G1096" s="38"/>
      <c r="H1096" s="38"/>
      <c r="I1096" s="50"/>
      <c r="J1096" s="42"/>
      <c r="K1096" s="8"/>
      <c r="L1096" s="50"/>
      <c r="M1096" s="50"/>
    </row>
    <row r="1097" spans="1:13" s="43" customFormat="1">
      <c r="A1097" s="5"/>
      <c r="B1097" s="38"/>
      <c r="C1097" s="38"/>
      <c r="D1097" s="38"/>
      <c r="E1097" s="38"/>
      <c r="F1097" s="38"/>
      <c r="G1097" s="38"/>
      <c r="H1097" s="38"/>
      <c r="I1097" s="50"/>
      <c r="J1097" s="42"/>
      <c r="K1097" s="8"/>
      <c r="L1097" s="50"/>
      <c r="M1097" s="50"/>
    </row>
    <row r="1098" spans="1:13" s="43" customFormat="1">
      <c r="A1098" s="5"/>
      <c r="B1098" s="38"/>
      <c r="C1098" s="38"/>
      <c r="D1098" s="38"/>
      <c r="E1098" s="38"/>
      <c r="F1098" s="38"/>
      <c r="G1098" s="38"/>
      <c r="H1098" s="38"/>
      <c r="I1098" s="50"/>
      <c r="J1098" s="42"/>
      <c r="K1098" s="8"/>
      <c r="L1098" s="50"/>
      <c r="M1098" s="50"/>
    </row>
    <row r="1099" spans="1:13" s="43" customFormat="1">
      <c r="A1099" s="5"/>
      <c r="B1099" s="38"/>
      <c r="C1099" s="38"/>
      <c r="D1099" s="38"/>
      <c r="E1099" s="38"/>
      <c r="F1099" s="38"/>
      <c r="G1099" s="38"/>
      <c r="H1099" s="38"/>
      <c r="I1099" s="50"/>
      <c r="J1099" s="42"/>
      <c r="K1099" s="8"/>
      <c r="L1099" s="50"/>
      <c r="M1099" s="50"/>
    </row>
    <row r="1100" spans="1:13" s="43" customFormat="1">
      <c r="A1100" s="5"/>
      <c r="B1100" s="38"/>
      <c r="C1100" s="38"/>
      <c r="D1100" s="38"/>
      <c r="E1100" s="38"/>
      <c r="F1100" s="38"/>
      <c r="G1100" s="38"/>
      <c r="H1100" s="38"/>
      <c r="I1100" s="50"/>
      <c r="J1100" s="42"/>
      <c r="K1100" s="8"/>
      <c r="L1100" s="50"/>
      <c r="M1100" s="50"/>
    </row>
    <row r="1101" spans="1:13" s="43" customFormat="1">
      <c r="A1101" s="5"/>
      <c r="B1101" s="38"/>
      <c r="C1101" s="38"/>
      <c r="D1101" s="38"/>
      <c r="E1101" s="38"/>
      <c r="F1101" s="38"/>
      <c r="G1101" s="38"/>
      <c r="H1101" s="38"/>
      <c r="I1101" s="50"/>
      <c r="J1101" s="42"/>
      <c r="K1101" s="8"/>
      <c r="L1101" s="50"/>
      <c r="M1101" s="50"/>
    </row>
    <row r="1102" spans="1:13" s="43" customFormat="1">
      <c r="A1102" s="5"/>
      <c r="B1102" s="38"/>
      <c r="C1102" s="38"/>
      <c r="D1102" s="38"/>
      <c r="E1102" s="38"/>
      <c r="F1102" s="38"/>
      <c r="G1102" s="38"/>
      <c r="H1102" s="38"/>
      <c r="I1102" s="50"/>
      <c r="J1102" s="42"/>
      <c r="K1102" s="8"/>
      <c r="L1102" s="50"/>
      <c r="M1102" s="50"/>
    </row>
    <row r="1103" spans="1:13" s="43" customFormat="1">
      <c r="A1103" s="5"/>
      <c r="B1103" s="38"/>
      <c r="C1103" s="38"/>
      <c r="D1103" s="38"/>
      <c r="E1103" s="38"/>
      <c r="F1103" s="38"/>
      <c r="G1103" s="38"/>
      <c r="H1103" s="38"/>
      <c r="I1103" s="50"/>
      <c r="J1103" s="42"/>
      <c r="K1103" s="8"/>
      <c r="L1103" s="50"/>
      <c r="M1103" s="50"/>
    </row>
    <row r="1104" spans="1:13" s="43" customFormat="1">
      <c r="A1104" s="5"/>
      <c r="B1104" s="38"/>
      <c r="C1104" s="38"/>
      <c r="D1104" s="38"/>
      <c r="E1104" s="38"/>
      <c r="F1104" s="38"/>
      <c r="G1104" s="38"/>
      <c r="H1104" s="38"/>
      <c r="I1104" s="50"/>
      <c r="J1104" s="42"/>
      <c r="K1104" s="8"/>
      <c r="L1104" s="50"/>
      <c r="M1104" s="50"/>
    </row>
    <row r="1105" spans="1:13" s="43" customFormat="1">
      <c r="A1105" s="5"/>
      <c r="B1105" s="38"/>
      <c r="C1105" s="38"/>
      <c r="D1105" s="38"/>
      <c r="E1105" s="38"/>
      <c r="F1105" s="38"/>
      <c r="G1105" s="38"/>
      <c r="H1105" s="38"/>
      <c r="I1105" s="50"/>
      <c r="J1105" s="42"/>
      <c r="K1105" s="8"/>
      <c r="L1105" s="50"/>
      <c r="M1105" s="50"/>
    </row>
    <row r="1106" spans="1:13" s="43" customFormat="1">
      <c r="A1106" s="5"/>
      <c r="B1106" s="38"/>
      <c r="C1106" s="38"/>
      <c r="D1106" s="38"/>
      <c r="E1106" s="38"/>
      <c r="F1106" s="38"/>
      <c r="G1106" s="38"/>
      <c r="H1106" s="38"/>
      <c r="I1106" s="50"/>
      <c r="J1106" s="42"/>
      <c r="K1106" s="8"/>
      <c r="L1106" s="50"/>
      <c r="M1106" s="50"/>
    </row>
    <row r="1107" spans="1:13" s="43" customFormat="1">
      <c r="A1107" s="5"/>
      <c r="B1107" s="38"/>
      <c r="C1107" s="38"/>
      <c r="D1107" s="38"/>
      <c r="E1107" s="38"/>
      <c r="F1107" s="38"/>
      <c r="G1107" s="38"/>
      <c r="H1107" s="38"/>
      <c r="I1107" s="50"/>
      <c r="J1107" s="42"/>
      <c r="K1107" s="8"/>
      <c r="L1107" s="50"/>
      <c r="M1107" s="50"/>
    </row>
    <row r="1108" spans="1:13" s="43" customFormat="1">
      <c r="A1108" s="5"/>
      <c r="B1108" s="38"/>
      <c r="C1108" s="38"/>
      <c r="D1108" s="38"/>
      <c r="E1108" s="38"/>
      <c r="F1108" s="38"/>
      <c r="G1108" s="38"/>
      <c r="H1108" s="38"/>
      <c r="I1108" s="50"/>
      <c r="J1108" s="42"/>
      <c r="K1108" s="8"/>
      <c r="L1108" s="50"/>
      <c r="M1108" s="50"/>
    </row>
    <row r="1109" spans="1:13" s="43" customFormat="1">
      <c r="A1109" s="5"/>
      <c r="B1109" s="38"/>
      <c r="C1109" s="38"/>
      <c r="D1109" s="38"/>
      <c r="E1109" s="38"/>
      <c r="F1109" s="38"/>
      <c r="G1109" s="38"/>
      <c r="H1109" s="38"/>
      <c r="I1109" s="50"/>
      <c r="J1109" s="42"/>
      <c r="K1109" s="8"/>
      <c r="L1109" s="50"/>
      <c r="M1109" s="50"/>
    </row>
    <row r="1110" spans="1:13" s="43" customFormat="1">
      <c r="A1110" s="5"/>
      <c r="B1110" s="38"/>
      <c r="C1110" s="38"/>
      <c r="D1110" s="38"/>
      <c r="E1110" s="38"/>
      <c r="F1110" s="38"/>
      <c r="G1110" s="38"/>
      <c r="H1110" s="38"/>
      <c r="I1110" s="50"/>
      <c r="J1110" s="42"/>
      <c r="K1110" s="8"/>
      <c r="L1110" s="50"/>
      <c r="M1110" s="50"/>
    </row>
    <row r="1111" spans="1:13" s="43" customFormat="1">
      <c r="A1111" s="5"/>
      <c r="B1111" s="38"/>
      <c r="C1111" s="38"/>
      <c r="D1111" s="38"/>
      <c r="E1111" s="38"/>
      <c r="F1111" s="38"/>
      <c r="G1111" s="38"/>
      <c r="H1111" s="38"/>
      <c r="I1111" s="50"/>
      <c r="J1111" s="42"/>
      <c r="K1111" s="8"/>
      <c r="L1111" s="50"/>
      <c r="M1111" s="50"/>
    </row>
    <row r="1112" spans="1:13" s="43" customFormat="1">
      <c r="A1112" s="5"/>
      <c r="B1112" s="38"/>
      <c r="C1112" s="38"/>
      <c r="D1112" s="38"/>
      <c r="E1112" s="38"/>
      <c r="F1112" s="38"/>
      <c r="G1112" s="38"/>
      <c r="H1112" s="38"/>
      <c r="I1112" s="50"/>
      <c r="J1112" s="42"/>
      <c r="K1112" s="8"/>
      <c r="L1112" s="50"/>
      <c r="M1112" s="50"/>
    </row>
    <row r="1113" spans="1:13" s="43" customFormat="1">
      <c r="A1113" s="5"/>
      <c r="B1113" s="38"/>
      <c r="C1113" s="38"/>
      <c r="D1113" s="38"/>
      <c r="E1113" s="38"/>
      <c r="F1113" s="38"/>
      <c r="G1113" s="38"/>
      <c r="H1113" s="38"/>
      <c r="I1113" s="50"/>
      <c r="J1113" s="42"/>
      <c r="K1113" s="8"/>
      <c r="L1113" s="50"/>
      <c r="M1113" s="50"/>
    </row>
    <row r="1114" spans="1:13" s="43" customFormat="1">
      <c r="A1114" s="5"/>
      <c r="B1114" s="38"/>
      <c r="C1114" s="38"/>
      <c r="D1114" s="38"/>
      <c r="E1114" s="38"/>
      <c r="F1114" s="38"/>
      <c r="G1114" s="38"/>
      <c r="H1114" s="38"/>
      <c r="I1114" s="50"/>
      <c r="J1114" s="42"/>
      <c r="K1114" s="8"/>
      <c r="L1114" s="50"/>
      <c r="M1114" s="50"/>
    </row>
    <row r="1115" spans="1:13" s="43" customFormat="1">
      <c r="A1115" s="5"/>
      <c r="B1115" s="38"/>
      <c r="C1115" s="38"/>
      <c r="D1115" s="38"/>
      <c r="E1115" s="38"/>
      <c r="F1115" s="38"/>
      <c r="G1115" s="38"/>
      <c r="H1115" s="38"/>
      <c r="I1115" s="50"/>
      <c r="J1115" s="42"/>
      <c r="K1115" s="8"/>
      <c r="L1115" s="50"/>
      <c r="M1115" s="50"/>
    </row>
    <row r="1116" spans="1:13" s="43" customFormat="1">
      <c r="A1116" s="5"/>
      <c r="B1116" s="38"/>
      <c r="C1116" s="38"/>
      <c r="D1116" s="38"/>
      <c r="E1116" s="38"/>
      <c r="F1116" s="38"/>
      <c r="G1116" s="38"/>
      <c r="H1116" s="38"/>
      <c r="I1116" s="50"/>
      <c r="J1116" s="42"/>
      <c r="K1116" s="8"/>
      <c r="L1116" s="50"/>
      <c r="M1116" s="50"/>
    </row>
    <row r="1117" spans="1:13" s="43" customFormat="1">
      <c r="A1117" s="5"/>
      <c r="B1117" s="38"/>
      <c r="C1117" s="38"/>
      <c r="D1117" s="38"/>
      <c r="E1117" s="38"/>
      <c r="F1117" s="38"/>
      <c r="G1117" s="38"/>
      <c r="H1117" s="38"/>
      <c r="I1117" s="50"/>
      <c r="J1117" s="42"/>
      <c r="K1117" s="8"/>
      <c r="L1117" s="50"/>
      <c r="M1117" s="50"/>
    </row>
    <row r="1118" spans="1:13" s="43" customFormat="1">
      <c r="A1118" s="5"/>
      <c r="B1118" s="38"/>
      <c r="C1118" s="38"/>
      <c r="D1118" s="38"/>
      <c r="E1118" s="38"/>
      <c r="F1118" s="38"/>
      <c r="G1118" s="38"/>
      <c r="H1118" s="38"/>
      <c r="I1118" s="50"/>
      <c r="J1118" s="42"/>
      <c r="K1118" s="8"/>
      <c r="L1118" s="50"/>
      <c r="M1118" s="50"/>
    </row>
    <row r="1119" spans="1:13" s="43" customFormat="1">
      <c r="A1119" s="5"/>
      <c r="B1119" s="38"/>
      <c r="C1119" s="38"/>
      <c r="D1119" s="38"/>
      <c r="E1119" s="38"/>
      <c r="F1119" s="38"/>
      <c r="G1119" s="38"/>
      <c r="H1119" s="38"/>
      <c r="I1119" s="50"/>
      <c r="J1119" s="42"/>
      <c r="K1119" s="8"/>
      <c r="L1119" s="50"/>
      <c r="M1119" s="50"/>
    </row>
    <row r="1120" spans="1:13" s="43" customFormat="1">
      <c r="A1120" s="5"/>
      <c r="B1120" s="38"/>
      <c r="C1120" s="38"/>
      <c r="D1120" s="38"/>
      <c r="E1120" s="38"/>
      <c r="F1120" s="38"/>
      <c r="G1120" s="38"/>
      <c r="H1120" s="38"/>
      <c r="I1120" s="50"/>
      <c r="J1120" s="42"/>
      <c r="K1120" s="8"/>
      <c r="L1120" s="50"/>
      <c r="M1120" s="50"/>
    </row>
    <row r="1121" spans="1:13" s="43" customFormat="1">
      <c r="A1121" s="5"/>
      <c r="B1121" s="38"/>
      <c r="C1121" s="38"/>
      <c r="D1121" s="38"/>
      <c r="E1121" s="38"/>
      <c r="F1121" s="38"/>
      <c r="G1121" s="38"/>
      <c r="H1121" s="38"/>
      <c r="I1121" s="50"/>
      <c r="J1121" s="42"/>
      <c r="K1121" s="8"/>
      <c r="L1121" s="50"/>
      <c r="M1121" s="50"/>
    </row>
    <row r="1122" spans="1:13" s="43" customFormat="1">
      <c r="A1122" s="5"/>
      <c r="B1122" s="38"/>
      <c r="C1122" s="38"/>
      <c r="D1122" s="38"/>
      <c r="E1122" s="38"/>
      <c r="F1122" s="38"/>
      <c r="G1122" s="38"/>
      <c r="H1122" s="38"/>
      <c r="I1122" s="50"/>
      <c r="J1122" s="42"/>
      <c r="K1122" s="8"/>
      <c r="L1122" s="50"/>
      <c r="M1122" s="50"/>
    </row>
    <row r="1123" spans="1:13" s="43" customFormat="1">
      <c r="A1123" s="5"/>
      <c r="B1123" s="38"/>
      <c r="C1123" s="38"/>
      <c r="D1123" s="38"/>
      <c r="E1123" s="38"/>
      <c r="F1123" s="38"/>
      <c r="G1123" s="38"/>
      <c r="H1123" s="38"/>
      <c r="I1123" s="50"/>
      <c r="J1123" s="42"/>
      <c r="K1123" s="8"/>
      <c r="L1123" s="50"/>
      <c r="M1123" s="50"/>
    </row>
    <row r="1124" spans="1:13" s="43" customFormat="1">
      <c r="A1124" s="5"/>
      <c r="B1124" s="38"/>
      <c r="C1124" s="38"/>
      <c r="D1124" s="38"/>
      <c r="E1124" s="38"/>
      <c r="F1124" s="38"/>
      <c r="G1124" s="38"/>
      <c r="H1124" s="38"/>
      <c r="I1124" s="50"/>
      <c r="J1124" s="42"/>
      <c r="K1124" s="8"/>
      <c r="L1124" s="50"/>
      <c r="M1124" s="50"/>
    </row>
    <row r="1125" spans="1:13" s="43" customFormat="1">
      <c r="A1125" s="5"/>
      <c r="B1125" s="38"/>
      <c r="C1125" s="38"/>
      <c r="D1125" s="38"/>
      <c r="E1125" s="38"/>
      <c r="F1125" s="38"/>
      <c r="G1125" s="38"/>
      <c r="H1125" s="38"/>
      <c r="I1125" s="50"/>
      <c r="J1125" s="42"/>
      <c r="K1125" s="8"/>
      <c r="L1125" s="50"/>
      <c r="M1125" s="50"/>
    </row>
    <row r="1126" spans="1:13" s="43" customFormat="1">
      <c r="A1126" s="5"/>
      <c r="B1126" s="38"/>
      <c r="C1126" s="38"/>
      <c r="D1126" s="38"/>
      <c r="E1126" s="38"/>
      <c r="F1126" s="38"/>
      <c r="G1126" s="38"/>
      <c r="H1126" s="38"/>
      <c r="I1126" s="50"/>
      <c r="J1126" s="42"/>
      <c r="K1126" s="8"/>
      <c r="L1126" s="50"/>
      <c r="M1126" s="50"/>
    </row>
    <row r="1127" spans="1:13" s="43" customFormat="1">
      <c r="A1127" s="5"/>
      <c r="B1127" s="38"/>
      <c r="C1127" s="38"/>
      <c r="D1127" s="38"/>
      <c r="E1127" s="38"/>
      <c r="F1127" s="38"/>
      <c r="G1127" s="38"/>
      <c r="H1127" s="38"/>
      <c r="I1127" s="50"/>
      <c r="J1127" s="42"/>
      <c r="K1127" s="8"/>
      <c r="L1127" s="50"/>
      <c r="M1127" s="50"/>
    </row>
    <row r="1128" spans="1:13" s="43" customFormat="1">
      <c r="A1128" s="5"/>
      <c r="B1128" s="38"/>
      <c r="C1128" s="38"/>
      <c r="D1128" s="38"/>
      <c r="E1128" s="38"/>
      <c r="F1128" s="38"/>
      <c r="G1128" s="38"/>
      <c r="H1128" s="38"/>
      <c r="I1128" s="50"/>
      <c r="J1128" s="42"/>
      <c r="K1128" s="8"/>
      <c r="L1128" s="50"/>
      <c r="M1128" s="50"/>
    </row>
    <row r="1129" spans="1:13" s="43" customFormat="1">
      <c r="A1129" s="5"/>
      <c r="B1129" s="38"/>
      <c r="C1129" s="38"/>
      <c r="D1129" s="38"/>
      <c r="E1129" s="38"/>
      <c r="F1129" s="38"/>
      <c r="G1129" s="38"/>
      <c r="H1129" s="38"/>
      <c r="I1129" s="50"/>
      <c r="J1129" s="42"/>
      <c r="K1129" s="8"/>
      <c r="L1129" s="50"/>
      <c r="M1129" s="50"/>
    </row>
    <row r="1130" spans="1:13" s="43" customFormat="1">
      <c r="A1130" s="5"/>
      <c r="B1130" s="38"/>
      <c r="C1130" s="38"/>
      <c r="D1130" s="38"/>
      <c r="E1130" s="38"/>
      <c r="F1130" s="38"/>
      <c r="G1130" s="38"/>
      <c r="H1130" s="38"/>
      <c r="I1130" s="50"/>
      <c r="J1130" s="42"/>
      <c r="K1130" s="8"/>
      <c r="L1130" s="50"/>
      <c r="M1130" s="50"/>
    </row>
    <row r="1131" spans="1:13" s="43" customFormat="1">
      <c r="A1131" s="5"/>
      <c r="B1131" s="38"/>
      <c r="C1131" s="38"/>
      <c r="D1131" s="38"/>
      <c r="E1131" s="38"/>
      <c r="F1131" s="38"/>
      <c r="G1131" s="38"/>
      <c r="H1131" s="38"/>
      <c r="I1131" s="50"/>
      <c r="J1131" s="42"/>
      <c r="K1131" s="8"/>
      <c r="L1131" s="50"/>
      <c r="M1131" s="50"/>
    </row>
    <row r="1132" spans="1:13" s="43" customFormat="1">
      <c r="A1132" s="5"/>
      <c r="B1132" s="38"/>
      <c r="C1132" s="38"/>
      <c r="D1132" s="38"/>
      <c r="E1132" s="38"/>
      <c r="F1132" s="38"/>
      <c r="G1132" s="38"/>
      <c r="H1132" s="38"/>
      <c r="I1132" s="50"/>
      <c r="J1132" s="42"/>
      <c r="K1132" s="8"/>
      <c r="L1132" s="50"/>
      <c r="M1132" s="50"/>
    </row>
    <row r="1133" spans="1:13" s="43" customFormat="1">
      <c r="A1133" s="5"/>
      <c r="B1133" s="38"/>
      <c r="C1133" s="38"/>
      <c r="D1133" s="38"/>
      <c r="E1133" s="38"/>
      <c r="F1133" s="38"/>
      <c r="G1133" s="38"/>
      <c r="H1133" s="38"/>
      <c r="I1133" s="50"/>
      <c r="J1133" s="42"/>
      <c r="K1133" s="8"/>
      <c r="L1133" s="50"/>
      <c r="M1133" s="50"/>
    </row>
    <row r="1134" spans="1:13" s="43" customFormat="1">
      <c r="A1134" s="5"/>
      <c r="B1134" s="38"/>
      <c r="C1134" s="38"/>
      <c r="D1134" s="38"/>
      <c r="E1134" s="38"/>
      <c r="F1134" s="38"/>
      <c r="G1134" s="38"/>
      <c r="H1134" s="38"/>
      <c r="I1134" s="50"/>
      <c r="J1134" s="42"/>
      <c r="K1134" s="8"/>
      <c r="L1134" s="50"/>
      <c r="M1134" s="50"/>
    </row>
    <row r="1135" spans="1:13" s="43" customFormat="1">
      <c r="A1135" s="5"/>
      <c r="B1135" s="38"/>
      <c r="C1135" s="38"/>
      <c r="D1135" s="38"/>
      <c r="E1135" s="38"/>
      <c r="F1135" s="38"/>
      <c r="G1135" s="38"/>
      <c r="H1135" s="38"/>
      <c r="I1135" s="50"/>
      <c r="J1135" s="42"/>
      <c r="K1135" s="8"/>
      <c r="L1135" s="50"/>
      <c r="M1135" s="50"/>
    </row>
    <row r="1136" spans="1:13" s="43" customFormat="1">
      <c r="A1136" s="5"/>
      <c r="B1136" s="38"/>
      <c r="C1136" s="38"/>
      <c r="D1136" s="38"/>
      <c r="E1136" s="38"/>
      <c r="F1136" s="38"/>
      <c r="G1136" s="38"/>
      <c r="H1136" s="38"/>
      <c r="I1136" s="50"/>
      <c r="J1136" s="42"/>
      <c r="K1136" s="8"/>
      <c r="L1136" s="50"/>
      <c r="M1136" s="50"/>
    </row>
    <row r="1137" spans="1:13" s="43" customFormat="1">
      <c r="A1137" s="5"/>
      <c r="B1137" s="38"/>
      <c r="C1137" s="38"/>
      <c r="D1137" s="38"/>
      <c r="E1137" s="38"/>
      <c r="F1137" s="38"/>
      <c r="G1137" s="38"/>
      <c r="H1137" s="38"/>
      <c r="I1137" s="50"/>
      <c r="J1137" s="42"/>
      <c r="K1137" s="8"/>
      <c r="L1137" s="50"/>
      <c r="M1137" s="50"/>
    </row>
    <row r="1138" spans="1:13" s="43" customFormat="1">
      <c r="A1138" s="5"/>
      <c r="B1138" s="38"/>
      <c r="C1138" s="38"/>
      <c r="D1138" s="38"/>
      <c r="E1138" s="38"/>
      <c r="F1138" s="38"/>
      <c r="G1138" s="38"/>
      <c r="H1138" s="38"/>
      <c r="I1138" s="50"/>
      <c r="J1138" s="42"/>
      <c r="K1138" s="8"/>
      <c r="L1138" s="50"/>
      <c r="M1138" s="50"/>
    </row>
    <row r="1139" spans="1:13" s="43" customFormat="1">
      <c r="A1139" s="5"/>
      <c r="B1139" s="38"/>
      <c r="C1139" s="38"/>
      <c r="D1139" s="38"/>
      <c r="E1139" s="38"/>
      <c r="F1139" s="38"/>
      <c r="G1139" s="38"/>
      <c r="H1139" s="38"/>
      <c r="I1139" s="50"/>
      <c r="J1139" s="42"/>
      <c r="K1139" s="8"/>
      <c r="L1139" s="50"/>
      <c r="M1139" s="50"/>
    </row>
    <row r="1140" spans="1:13" s="43" customFormat="1">
      <c r="A1140" s="5"/>
      <c r="B1140" s="38"/>
      <c r="C1140" s="38"/>
      <c r="D1140" s="38"/>
      <c r="E1140" s="38"/>
      <c r="F1140" s="38"/>
      <c r="G1140" s="38"/>
      <c r="H1140" s="38"/>
      <c r="I1140" s="50"/>
      <c r="J1140" s="42"/>
      <c r="K1140" s="8"/>
      <c r="L1140" s="50"/>
      <c r="M1140" s="50"/>
    </row>
    <row r="1141" spans="1:13" s="43" customFormat="1">
      <c r="A1141" s="5"/>
      <c r="B1141" s="38"/>
      <c r="C1141" s="38"/>
      <c r="D1141" s="38"/>
      <c r="E1141" s="38"/>
      <c r="F1141" s="38"/>
      <c r="G1141" s="38"/>
      <c r="H1141" s="38"/>
      <c r="I1141" s="50"/>
      <c r="J1141" s="42"/>
      <c r="K1141" s="8"/>
      <c r="L1141" s="50"/>
      <c r="M1141" s="50"/>
    </row>
    <row r="1142" spans="1:13" s="43" customFormat="1">
      <c r="A1142" s="5"/>
      <c r="B1142" s="38"/>
      <c r="C1142" s="38"/>
      <c r="D1142" s="38"/>
      <c r="E1142" s="38"/>
      <c r="F1142" s="38"/>
      <c r="G1142" s="38"/>
      <c r="H1142" s="38"/>
      <c r="I1142" s="50"/>
      <c r="J1142" s="42"/>
      <c r="K1142" s="8"/>
      <c r="L1142" s="50"/>
      <c r="M1142" s="50"/>
    </row>
    <row r="1143" spans="1:13" s="43" customFormat="1">
      <c r="A1143" s="5"/>
      <c r="B1143" s="38"/>
      <c r="C1143" s="38"/>
      <c r="D1143" s="38"/>
      <c r="E1143" s="38"/>
      <c r="F1143" s="38"/>
      <c r="G1143" s="38"/>
      <c r="H1143" s="38"/>
      <c r="I1143" s="50"/>
      <c r="J1143" s="42"/>
      <c r="K1143" s="8"/>
      <c r="L1143" s="50"/>
      <c r="M1143" s="50"/>
    </row>
    <row r="1144" spans="1:13" s="43" customFormat="1">
      <c r="A1144" s="5"/>
      <c r="B1144" s="38"/>
      <c r="C1144" s="38"/>
      <c r="D1144" s="38"/>
      <c r="E1144" s="38"/>
      <c r="F1144" s="38"/>
      <c r="G1144" s="38"/>
      <c r="H1144" s="38"/>
      <c r="I1144" s="50"/>
      <c r="J1144" s="42"/>
      <c r="K1144" s="8"/>
      <c r="L1144" s="50"/>
      <c r="M1144" s="50"/>
    </row>
    <row r="1145" spans="1:13" s="43" customFormat="1">
      <c r="A1145" s="5"/>
      <c r="B1145" s="38"/>
      <c r="C1145" s="38"/>
      <c r="D1145" s="38"/>
      <c r="E1145" s="38"/>
      <c r="F1145" s="38"/>
      <c r="G1145" s="38"/>
      <c r="H1145" s="38"/>
      <c r="I1145" s="50"/>
      <c r="J1145" s="42"/>
      <c r="K1145" s="8"/>
      <c r="L1145" s="50"/>
      <c r="M1145" s="50"/>
    </row>
    <row r="1146" spans="1:13" s="43" customFormat="1">
      <c r="A1146" s="5"/>
      <c r="B1146" s="38"/>
      <c r="C1146" s="38"/>
      <c r="D1146" s="38"/>
      <c r="E1146" s="38"/>
      <c r="F1146" s="38"/>
      <c r="G1146" s="38"/>
      <c r="H1146" s="38"/>
      <c r="I1146" s="50"/>
      <c r="J1146" s="42"/>
      <c r="K1146" s="8"/>
      <c r="L1146" s="50"/>
      <c r="M1146" s="50"/>
    </row>
    <row r="1147" spans="1:13" s="43" customFormat="1">
      <c r="A1147" s="5"/>
      <c r="B1147" s="38"/>
      <c r="C1147" s="38"/>
      <c r="D1147" s="38"/>
      <c r="E1147" s="38"/>
      <c r="F1147" s="38"/>
      <c r="G1147" s="38"/>
      <c r="H1147" s="38"/>
      <c r="I1147" s="50"/>
      <c r="J1147" s="42"/>
      <c r="K1147" s="8"/>
      <c r="L1147" s="50"/>
      <c r="M1147" s="50"/>
    </row>
    <row r="1148" spans="1:13" s="43" customFormat="1">
      <c r="A1148" s="5"/>
      <c r="B1148" s="38"/>
      <c r="C1148" s="38"/>
      <c r="D1148" s="38"/>
      <c r="E1148" s="38"/>
      <c r="F1148" s="38"/>
      <c r="G1148" s="38"/>
      <c r="H1148" s="38"/>
      <c r="I1148" s="50"/>
      <c r="J1148" s="42"/>
      <c r="K1148" s="8"/>
      <c r="L1148" s="50"/>
      <c r="M1148" s="50"/>
    </row>
    <row r="1149" spans="1:13" s="43" customFormat="1">
      <c r="A1149" s="5"/>
      <c r="B1149" s="38"/>
      <c r="C1149" s="38"/>
      <c r="D1149" s="38"/>
      <c r="E1149" s="38"/>
      <c r="F1149" s="38"/>
      <c r="G1149" s="38"/>
      <c r="H1149" s="38"/>
      <c r="I1149" s="50"/>
      <c r="J1149" s="42"/>
      <c r="K1149" s="8"/>
      <c r="L1149" s="50"/>
      <c r="M1149" s="50"/>
    </row>
    <row r="1150" spans="1:13" s="43" customFormat="1">
      <c r="A1150" s="5"/>
      <c r="B1150" s="38"/>
      <c r="C1150" s="38"/>
      <c r="D1150" s="38"/>
      <c r="E1150" s="38"/>
      <c r="F1150" s="38"/>
      <c r="G1150" s="38"/>
      <c r="H1150" s="38"/>
      <c r="I1150" s="50"/>
      <c r="J1150" s="42"/>
      <c r="K1150" s="8"/>
      <c r="L1150" s="50"/>
      <c r="M1150" s="50"/>
    </row>
    <row r="1151" spans="1:13" s="43" customFormat="1">
      <c r="A1151" s="5"/>
      <c r="B1151" s="38"/>
      <c r="C1151" s="38"/>
      <c r="D1151" s="38"/>
      <c r="E1151" s="38"/>
      <c r="F1151" s="38"/>
      <c r="G1151" s="38"/>
      <c r="H1151" s="38"/>
      <c r="I1151" s="50"/>
      <c r="J1151" s="42"/>
      <c r="K1151" s="8"/>
      <c r="L1151" s="50"/>
      <c r="M1151" s="50"/>
    </row>
    <row r="1152" spans="1:13" s="43" customFormat="1">
      <c r="A1152" s="5"/>
      <c r="B1152" s="38"/>
      <c r="C1152" s="38"/>
      <c r="D1152" s="38"/>
      <c r="E1152" s="38"/>
      <c r="F1152" s="38"/>
      <c r="G1152" s="38"/>
      <c r="H1152" s="38"/>
      <c r="I1152" s="50"/>
      <c r="J1152" s="42"/>
      <c r="K1152" s="8"/>
      <c r="L1152" s="50"/>
      <c r="M1152" s="50"/>
    </row>
    <row r="1153" spans="1:13" s="43" customFormat="1">
      <c r="A1153" s="5"/>
      <c r="B1153" s="38"/>
      <c r="C1153" s="38"/>
      <c r="D1153" s="38"/>
      <c r="E1153" s="38"/>
      <c r="F1153" s="38"/>
      <c r="G1153" s="38"/>
      <c r="H1153" s="38"/>
      <c r="I1153" s="50"/>
      <c r="J1153" s="42"/>
      <c r="K1153" s="8"/>
      <c r="L1153" s="50"/>
      <c r="M1153" s="50"/>
    </row>
    <row r="1154" spans="1:13" s="43" customFormat="1">
      <c r="A1154" s="5"/>
      <c r="B1154" s="38"/>
      <c r="C1154" s="38"/>
      <c r="D1154" s="38"/>
      <c r="E1154" s="38"/>
      <c r="F1154" s="38"/>
      <c r="G1154" s="38"/>
      <c r="H1154" s="38"/>
      <c r="I1154" s="50"/>
      <c r="J1154" s="42"/>
      <c r="K1154" s="8"/>
      <c r="L1154" s="50"/>
      <c r="M1154" s="50"/>
    </row>
    <row r="1155" spans="1:13" s="43" customFormat="1">
      <c r="A1155" s="5"/>
      <c r="B1155" s="38"/>
      <c r="C1155" s="38"/>
      <c r="D1155" s="38"/>
      <c r="E1155" s="38"/>
      <c r="F1155" s="38"/>
      <c r="G1155" s="38"/>
      <c r="H1155" s="38"/>
      <c r="I1155" s="50"/>
      <c r="J1155" s="42"/>
      <c r="K1155" s="8"/>
      <c r="L1155" s="50"/>
      <c r="M1155" s="50"/>
    </row>
    <row r="1156" spans="1:13" s="43" customFormat="1">
      <c r="A1156" s="5"/>
      <c r="B1156" s="38"/>
      <c r="C1156" s="38"/>
      <c r="D1156" s="38"/>
      <c r="E1156" s="38"/>
      <c r="F1156" s="38"/>
      <c r="G1156" s="38"/>
      <c r="H1156" s="38"/>
      <c r="I1156" s="50"/>
      <c r="J1156" s="42"/>
      <c r="K1156" s="8"/>
      <c r="L1156" s="50"/>
      <c r="M1156" s="50"/>
    </row>
    <row r="1157" spans="1:13" s="43" customFormat="1">
      <c r="A1157" s="5"/>
      <c r="B1157" s="38"/>
      <c r="C1157" s="38"/>
      <c r="D1157" s="38"/>
      <c r="E1157" s="38"/>
      <c r="F1157" s="38"/>
      <c r="G1157" s="38"/>
      <c r="H1157" s="38"/>
      <c r="I1157" s="50"/>
      <c r="J1157" s="42"/>
      <c r="K1157" s="8"/>
      <c r="L1157" s="50"/>
      <c r="M1157" s="50"/>
    </row>
    <row r="1158" spans="1:13" s="43" customFormat="1">
      <c r="A1158" s="5"/>
      <c r="B1158" s="38"/>
      <c r="C1158" s="38"/>
      <c r="D1158" s="38"/>
      <c r="E1158" s="38"/>
      <c r="F1158" s="38"/>
      <c r="G1158" s="38"/>
      <c r="H1158" s="38"/>
      <c r="I1158" s="50"/>
      <c r="J1158" s="42"/>
      <c r="K1158" s="8"/>
      <c r="L1158" s="50"/>
      <c r="M1158" s="50"/>
    </row>
    <row r="1159" spans="1:13" s="43" customFormat="1">
      <c r="A1159" s="5"/>
      <c r="B1159" s="38"/>
      <c r="C1159" s="38"/>
      <c r="D1159" s="38"/>
      <c r="E1159" s="38"/>
      <c r="F1159" s="38"/>
      <c r="G1159" s="38"/>
      <c r="H1159" s="38"/>
      <c r="I1159" s="50"/>
      <c r="J1159" s="42"/>
      <c r="K1159" s="8"/>
      <c r="L1159" s="50"/>
      <c r="M1159" s="50"/>
    </row>
    <row r="1160" spans="1:13" s="43" customFormat="1">
      <c r="A1160" s="5"/>
      <c r="B1160" s="38"/>
      <c r="C1160" s="38"/>
      <c r="D1160" s="38"/>
      <c r="E1160" s="38"/>
      <c r="F1160" s="38"/>
      <c r="G1160" s="38"/>
      <c r="H1160" s="38"/>
      <c r="I1160" s="50"/>
      <c r="J1160" s="42"/>
      <c r="K1160" s="8"/>
      <c r="L1160" s="50"/>
      <c r="M1160" s="50"/>
    </row>
    <row r="1161" spans="1:13" s="43" customFormat="1">
      <c r="A1161" s="5"/>
      <c r="B1161" s="38"/>
      <c r="C1161" s="38"/>
      <c r="D1161" s="38"/>
      <c r="E1161" s="38"/>
      <c r="F1161" s="38"/>
      <c r="G1161" s="38"/>
      <c r="H1161" s="38"/>
      <c r="I1161" s="50"/>
      <c r="J1161" s="42"/>
      <c r="K1161" s="8"/>
      <c r="L1161" s="50"/>
      <c r="M1161" s="50"/>
    </row>
    <row r="1162" spans="1:13" s="43" customFormat="1">
      <c r="A1162" s="5"/>
      <c r="B1162" s="38"/>
      <c r="C1162" s="38"/>
      <c r="D1162" s="38"/>
      <c r="E1162" s="38"/>
      <c r="F1162" s="38"/>
      <c r="G1162" s="38"/>
      <c r="H1162" s="38"/>
      <c r="I1162" s="50"/>
      <c r="J1162" s="42"/>
      <c r="K1162" s="8"/>
      <c r="L1162" s="50"/>
      <c r="M1162" s="50"/>
    </row>
    <row r="1163" spans="1:13" s="43" customFormat="1">
      <c r="A1163" s="5"/>
      <c r="B1163" s="38"/>
      <c r="C1163" s="38"/>
      <c r="D1163" s="38"/>
      <c r="E1163" s="38"/>
      <c r="F1163" s="38"/>
      <c r="G1163" s="38"/>
      <c r="H1163" s="38"/>
      <c r="I1163" s="50"/>
      <c r="J1163" s="42"/>
      <c r="K1163" s="8"/>
      <c r="L1163" s="50"/>
      <c r="M1163" s="50"/>
    </row>
    <row r="1164" spans="1:13" s="43" customFormat="1">
      <c r="A1164" s="5"/>
      <c r="B1164" s="38"/>
      <c r="C1164" s="38"/>
      <c r="D1164" s="38"/>
      <c r="E1164" s="38"/>
      <c r="F1164" s="38"/>
      <c r="G1164" s="38"/>
      <c r="H1164" s="38"/>
      <c r="I1164" s="50"/>
      <c r="J1164" s="42"/>
      <c r="K1164" s="8"/>
      <c r="L1164" s="50"/>
      <c r="M1164" s="50"/>
    </row>
    <row r="1165" spans="1:13" s="43" customFormat="1">
      <c r="A1165" s="5"/>
      <c r="B1165" s="38"/>
      <c r="C1165" s="38"/>
      <c r="D1165" s="38"/>
      <c r="E1165" s="38"/>
      <c r="F1165" s="38"/>
      <c r="G1165" s="38"/>
      <c r="H1165" s="38"/>
      <c r="I1165" s="50"/>
      <c r="J1165" s="42"/>
      <c r="K1165" s="8"/>
      <c r="L1165" s="50"/>
      <c r="M1165" s="50"/>
    </row>
    <row r="1166" spans="1:13" s="43" customFormat="1">
      <c r="A1166" s="5"/>
      <c r="B1166" s="38"/>
      <c r="C1166" s="38"/>
      <c r="D1166" s="38"/>
      <c r="E1166" s="38"/>
      <c r="F1166" s="38"/>
      <c r="G1166" s="38"/>
      <c r="H1166" s="38"/>
      <c r="I1166" s="50"/>
      <c r="J1166" s="42"/>
      <c r="K1166" s="8"/>
      <c r="L1166" s="50"/>
      <c r="M1166" s="50"/>
    </row>
    <row r="1167" spans="1:13" s="43" customFormat="1">
      <c r="A1167" s="5"/>
      <c r="B1167" s="38"/>
      <c r="C1167" s="38"/>
      <c r="D1167" s="38"/>
      <c r="E1167" s="38"/>
      <c r="F1167" s="38"/>
      <c r="G1167" s="38"/>
      <c r="H1167" s="38"/>
      <c r="I1167" s="50"/>
      <c r="J1167" s="42"/>
      <c r="K1167" s="8"/>
      <c r="L1167" s="50"/>
      <c r="M1167" s="50"/>
    </row>
    <row r="1168" spans="1:13" s="43" customFormat="1">
      <c r="A1168" s="5"/>
      <c r="B1168" s="38"/>
      <c r="C1168" s="38"/>
      <c r="D1168" s="38"/>
      <c r="E1168" s="38"/>
      <c r="F1168" s="38"/>
      <c r="G1168" s="38"/>
      <c r="H1168" s="38"/>
      <c r="I1168" s="50"/>
      <c r="J1168" s="42"/>
      <c r="K1168" s="8"/>
      <c r="L1168" s="50"/>
      <c r="M1168" s="50"/>
    </row>
    <row r="1169" spans="1:13" s="43" customFormat="1">
      <c r="A1169" s="5"/>
      <c r="B1169" s="38"/>
      <c r="C1169" s="38"/>
      <c r="D1169" s="38"/>
      <c r="E1169" s="38"/>
      <c r="F1169" s="38"/>
      <c r="G1169" s="38"/>
      <c r="H1169" s="38"/>
      <c r="I1169" s="50"/>
      <c r="J1169" s="42"/>
      <c r="K1169" s="8"/>
      <c r="L1169" s="50"/>
      <c r="M1169" s="50"/>
    </row>
    <row r="1170" spans="1:13" s="43" customFormat="1">
      <c r="A1170" s="5"/>
      <c r="B1170" s="38"/>
      <c r="C1170" s="38"/>
      <c r="D1170" s="38"/>
      <c r="E1170" s="38"/>
      <c r="F1170" s="38"/>
      <c r="G1170" s="38"/>
      <c r="H1170" s="38"/>
      <c r="I1170" s="50"/>
      <c r="J1170" s="42"/>
      <c r="K1170" s="8"/>
      <c r="L1170" s="50"/>
      <c r="M1170" s="50"/>
    </row>
    <row r="1171" spans="1:13" s="43" customFormat="1">
      <c r="A1171" s="5"/>
      <c r="B1171" s="38"/>
      <c r="C1171" s="38"/>
      <c r="D1171" s="38"/>
      <c r="E1171" s="38"/>
      <c r="F1171" s="38"/>
      <c r="G1171" s="38"/>
      <c r="H1171" s="38"/>
      <c r="I1171" s="50"/>
      <c r="J1171" s="42"/>
      <c r="K1171" s="8"/>
      <c r="L1171" s="50"/>
      <c r="M1171" s="50"/>
    </row>
    <row r="1172" spans="1:13" s="43" customFormat="1">
      <c r="A1172" s="5"/>
      <c r="B1172" s="38"/>
      <c r="C1172" s="38"/>
      <c r="D1172" s="38"/>
      <c r="E1172" s="38"/>
      <c r="F1172" s="38"/>
      <c r="G1172" s="38"/>
      <c r="H1172" s="38"/>
      <c r="I1172" s="50"/>
      <c r="J1172" s="42"/>
      <c r="K1172" s="8"/>
      <c r="L1172" s="50"/>
      <c r="M1172" s="50"/>
    </row>
    <row r="1173" spans="1:13" s="43" customFormat="1">
      <c r="A1173" s="5"/>
      <c r="B1173" s="38"/>
      <c r="C1173" s="38"/>
      <c r="D1173" s="38"/>
      <c r="E1173" s="38"/>
      <c r="F1173" s="38"/>
      <c r="G1173" s="38"/>
      <c r="H1173" s="38"/>
      <c r="I1173" s="50"/>
      <c r="J1173" s="42"/>
      <c r="K1173" s="8"/>
      <c r="L1173" s="50"/>
      <c r="M1173" s="50"/>
    </row>
    <row r="1174" spans="1:13" s="43" customFormat="1">
      <c r="A1174" s="5"/>
      <c r="B1174" s="38"/>
      <c r="C1174" s="38"/>
      <c r="D1174" s="38"/>
      <c r="E1174" s="38"/>
      <c r="F1174" s="38"/>
      <c r="G1174" s="38"/>
      <c r="H1174" s="38"/>
      <c r="I1174" s="50"/>
      <c r="J1174" s="42"/>
      <c r="K1174" s="8"/>
      <c r="L1174" s="50"/>
      <c r="M1174" s="50"/>
    </row>
    <row r="1175" spans="1:13" s="43" customFormat="1">
      <c r="A1175" s="5"/>
      <c r="B1175" s="38"/>
      <c r="C1175" s="38"/>
      <c r="D1175" s="38"/>
      <c r="E1175" s="38"/>
      <c r="F1175" s="38"/>
      <c r="G1175" s="38"/>
      <c r="H1175" s="38"/>
      <c r="I1175" s="50"/>
      <c r="J1175" s="42"/>
      <c r="K1175" s="8"/>
      <c r="L1175" s="50"/>
      <c r="M1175" s="50"/>
    </row>
    <row r="1176" spans="1:13" s="43" customFormat="1">
      <c r="A1176" s="5"/>
      <c r="B1176" s="38"/>
      <c r="C1176" s="38"/>
      <c r="D1176" s="38"/>
      <c r="E1176" s="38"/>
      <c r="F1176" s="38"/>
      <c r="G1176" s="38"/>
      <c r="H1176" s="38"/>
      <c r="I1176" s="50"/>
      <c r="J1176" s="42"/>
      <c r="K1176" s="8"/>
      <c r="L1176" s="50"/>
      <c r="M1176" s="50"/>
    </row>
    <row r="1177" spans="1:13" s="43" customFormat="1">
      <c r="A1177" s="5"/>
      <c r="B1177" s="38"/>
      <c r="C1177" s="38"/>
      <c r="D1177" s="38"/>
      <c r="E1177" s="38"/>
      <c r="F1177" s="38"/>
      <c r="G1177" s="38"/>
      <c r="H1177" s="38"/>
      <c r="I1177" s="50"/>
      <c r="J1177" s="42"/>
      <c r="K1177" s="8"/>
      <c r="L1177" s="50"/>
      <c r="M1177" s="50"/>
    </row>
    <row r="1178" spans="1:13" s="43" customFormat="1">
      <c r="A1178" s="5"/>
      <c r="B1178" s="38"/>
      <c r="C1178" s="38"/>
      <c r="D1178" s="38"/>
      <c r="E1178" s="38"/>
      <c r="F1178" s="38"/>
      <c r="G1178" s="38"/>
      <c r="H1178" s="38"/>
      <c r="I1178" s="50"/>
      <c r="J1178" s="42"/>
      <c r="K1178" s="8"/>
      <c r="L1178" s="50"/>
      <c r="M1178" s="50"/>
    </row>
    <row r="1179" spans="1:13" s="43" customFormat="1">
      <c r="A1179" s="5"/>
      <c r="B1179" s="38"/>
      <c r="C1179" s="38"/>
      <c r="D1179" s="38"/>
      <c r="E1179" s="38"/>
      <c r="F1179" s="38"/>
      <c r="G1179" s="38"/>
      <c r="H1179" s="38"/>
      <c r="I1179" s="50"/>
      <c r="J1179" s="42"/>
      <c r="K1179" s="8"/>
      <c r="L1179" s="50"/>
      <c r="M1179" s="50"/>
    </row>
    <row r="1180" spans="1:13" s="43" customFormat="1">
      <c r="A1180" s="5"/>
      <c r="B1180" s="38"/>
      <c r="C1180" s="38"/>
      <c r="D1180" s="38"/>
      <c r="E1180" s="38"/>
      <c r="F1180" s="38"/>
      <c r="G1180" s="38"/>
      <c r="H1180" s="38"/>
      <c r="I1180" s="50"/>
      <c r="J1180" s="42"/>
      <c r="K1180" s="8"/>
      <c r="L1180" s="50"/>
      <c r="M1180" s="50"/>
    </row>
    <row r="1181" spans="1:13" s="43" customFormat="1">
      <c r="A1181" s="5"/>
      <c r="B1181" s="38"/>
      <c r="C1181" s="38"/>
      <c r="D1181" s="38"/>
      <c r="E1181" s="38"/>
      <c r="F1181" s="38"/>
      <c r="G1181" s="38"/>
      <c r="H1181" s="38"/>
      <c r="I1181" s="50"/>
      <c r="J1181" s="42"/>
      <c r="K1181" s="8"/>
      <c r="L1181" s="50"/>
      <c r="M1181" s="50"/>
    </row>
    <row r="1182" spans="1:13" s="43" customFormat="1">
      <c r="A1182" s="5"/>
      <c r="B1182" s="38"/>
      <c r="C1182" s="38"/>
      <c r="D1182" s="38"/>
      <c r="E1182" s="38"/>
      <c r="F1182" s="38"/>
      <c r="G1182" s="38"/>
      <c r="H1182" s="38"/>
      <c r="I1182" s="50"/>
      <c r="J1182" s="42"/>
      <c r="K1182" s="8"/>
      <c r="L1182" s="50"/>
      <c r="M1182" s="50"/>
    </row>
    <row r="1183" spans="1:13" s="43" customFormat="1">
      <c r="A1183" s="5"/>
      <c r="B1183" s="38"/>
      <c r="C1183" s="38"/>
      <c r="D1183" s="38"/>
      <c r="E1183" s="38"/>
      <c r="F1183" s="38"/>
      <c r="G1183" s="38"/>
      <c r="H1183" s="38"/>
      <c r="I1183" s="50"/>
      <c r="J1183" s="42"/>
      <c r="K1183" s="8"/>
      <c r="L1183" s="50"/>
      <c r="M1183" s="50"/>
    </row>
    <row r="1184" spans="1:13" s="43" customFormat="1">
      <c r="A1184" s="5"/>
      <c r="B1184" s="38"/>
      <c r="C1184" s="38"/>
      <c r="D1184" s="38"/>
      <c r="E1184" s="38"/>
      <c r="F1184" s="38"/>
      <c r="G1184" s="38"/>
      <c r="H1184" s="38"/>
      <c r="I1184" s="50"/>
      <c r="J1184" s="42"/>
      <c r="K1184" s="8"/>
      <c r="L1184" s="50"/>
      <c r="M1184" s="50"/>
    </row>
    <row r="1185" spans="1:13" s="43" customFormat="1">
      <c r="A1185" s="5"/>
      <c r="B1185" s="38"/>
      <c r="C1185" s="38"/>
      <c r="D1185" s="38"/>
      <c r="E1185" s="38"/>
      <c r="F1185" s="38"/>
      <c r="G1185" s="38"/>
      <c r="H1185" s="38"/>
      <c r="I1185" s="50"/>
      <c r="J1185" s="42"/>
      <c r="K1185" s="8"/>
      <c r="L1185" s="50"/>
      <c r="M1185" s="50"/>
    </row>
    <row r="1186" spans="1:13" s="43" customFormat="1">
      <c r="A1186" s="5"/>
      <c r="B1186" s="38"/>
      <c r="C1186" s="38"/>
      <c r="D1186" s="38"/>
      <c r="E1186" s="38"/>
      <c r="F1186" s="38"/>
      <c r="G1186" s="38"/>
      <c r="H1186" s="38"/>
      <c r="I1186" s="50"/>
      <c r="J1186" s="42"/>
      <c r="K1186" s="8"/>
      <c r="L1186" s="50"/>
      <c r="M1186" s="50"/>
    </row>
    <row r="1187" spans="1:13" s="43" customFormat="1">
      <c r="A1187" s="5"/>
      <c r="B1187" s="38"/>
      <c r="C1187" s="38"/>
      <c r="D1187" s="38"/>
      <c r="E1187" s="38"/>
      <c r="F1187" s="38"/>
      <c r="G1187" s="38"/>
      <c r="H1187" s="38"/>
      <c r="I1187" s="50"/>
      <c r="J1187" s="42"/>
      <c r="K1187" s="8"/>
      <c r="L1187" s="50"/>
      <c r="M1187" s="50"/>
    </row>
    <row r="1188" spans="1:13" s="43" customFormat="1">
      <c r="A1188" s="5"/>
      <c r="B1188" s="38"/>
      <c r="C1188" s="38"/>
      <c r="D1188" s="38"/>
      <c r="E1188" s="38"/>
      <c r="F1188" s="38"/>
      <c r="G1188" s="38"/>
      <c r="H1188" s="38"/>
      <c r="I1188" s="50"/>
      <c r="J1188" s="42"/>
      <c r="K1188" s="8"/>
      <c r="L1188" s="50"/>
      <c r="M1188" s="50"/>
    </row>
    <row r="1189" spans="1:13" s="43" customFormat="1">
      <c r="A1189" s="5"/>
      <c r="B1189" s="38"/>
      <c r="C1189" s="38"/>
      <c r="D1189" s="38"/>
      <c r="E1189" s="38"/>
      <c r="F1189" s="38"/>
      <c r="G1189" s="38"/>
      <c r="H1189" s="38"/>
      <c r="I1189" s="50"/>
      <c r="J1189" s="42"/>
      <c r="K1189" s="8"/>
      <c r="L1189" s="50"/>
      <c r="M1189" s="50"/>
    </row>
    <row r="1190" spans="1:13" s="43" customFormat="1">
      <c r="A1190" s="5"/>
      <c r="B1190" s="38"/>
      <c r="C1190" s="38"/>
      <c r="D1190" s="38"/>
      <c r="E1190" s="38"/>
      <c r="F1190" s="38"/>
      <c r="G1190" s="38"/>
      <c r="H1190" s="38"/>
      <c r="I1190" s="50"/>
      <c r="J1190" s="42"/>
      <c r="K1190" s="8"/>
      <c r="L1190" s="50"/>
      <c r="M1190" s="50"/>
    </row>
    <row r="1191" spans="1:13" s="43" customFormat="1">
      <c r="A1191" s="5"/>
      <c r="B1191" s="38"/>
      <c r="C1191" s="38"/>
      <c r="D1191" s="38"/>
      <c r="E1191" s="38"/>
      <c r="F1191" s="38"/>
      <c r="G1191" s="38"/>
      <c r="H1191" s="38"/>
      <c r="I1191" s="50"/>
      <c r="J1191" s="42"/>
      <c r="K1191" s="8"/>
      <c r="L1191" s="50"/>
      <c r="M1191" s="50"/>
    </row>
    <row r="1192" spans="1:13" s="43" customFormat="1">
      <c r="A1192" s="5"/>
      <c r="B1192" s="38"/>
      <c r="C1192" s="38"/>
      <c r="D1192" s="38"/>
      <c r="E1192" s="38"/>
      <c r="F1192" s="38"/>
      <c r="G1192" s="38"/>
      <c r="H1192" s="38"/>
      <c r="I1192" s="50"/>
      <c r="J1192" s="42"/>
      <c r="K1192" s="8"/>
      <c r="L1192" s="50"/>
      <c r="M1192" s="50"/>
    </row>
    <row r="1193" spans="1:13" s="43" customFormat="1">
      <c r="A1193" s="5"/>
      <c r="B1193" s="38"/>
      <c r="C1193" s="38"/>
      <c r="D1193" s="38"/>
      <c r="E1193" s="38"/>
      <c r="F1193" s="38"/>
      <c r="G1193" s="38"/>
      <c r="H1193" s="38"/>
      <c r="I1193" s="50"/>
      <c r="J1193" s="42"/>
      <c r="K1193" s="8"/>
      <c r="L1193" s="50"/>
      <c r="M1193" s="50"/>
    </row>
    <row r="1194" spans="1:13" s="43" customFormat="1">
      <c r="A1194" s="5"/>
      <c r="B1194" s="38"/>
      <c r="C1194" s="38"/>
      <c r="D1194" s="38"/>
      <c r="E1194" s="38"/>
      <c r="F1194" s="38"/>
      <c r="G1194" s="38"/>
      <c r="H1194" s="38"/>
      <c r="I1194" s="50"/>
      <c r="J1194" s="42"/>
      <c r="K1194" s="8"/>
      <c r="L1194" s="50"/>
      <c r="M1194" s="50"/>
    </row>
    <row r="1195" spans="1:13" s="43" customFormat="1">
      <c r="A1195" s="5"/>
      <c r="B1195" s="38"/>
      <c r="C1195" s="38"/>
      <c r="D1195" s="38"/>
      <c r="E1195" s="38"/>
      <c r="F1195" s="38"/>
      <c r="G1195" s="38"/>
      <c r="H1195" s="38"/>
      <c r="I1195" s="50"/>
      <c r="J1195" s="42"/>
      <c r="K1195" s="8"/>
      <c r="L1195" s="50"/>
      <c r="M1195" s="50"/>
    </row>
    <row r="1196" spans="1:13" s="43" customFormat="1">
      <c r="A1196" s="5"/>
      <c r="B1196" s="38"/>
      <c r="C1196" s="38"/>
      <c r="D1196" s="38"/>
      <c r="E1196" s="38"/>
      <c r="F1196" s="38"/>
      <c r="G1196" s="38"/>
      <c r="H1196" s="38"/>
      <c r="I1196" s="50"/>
      <c r="J1196" s="42"/>
      <c r="K1196" s="8"/>
      <c r="L1196" s="50"/>
      <c r="M1196" s="50"/>
    </row>
    <row r="1197" spans="1:13" s="43" customFormat="1">
      <c r="A1197" s="5"/>
      <c r="B1197" s="38"/>
      <c r="C1197" s="38"/>
      <c r="D1197" s="38"/>
      <c r="E1197" s="38"/>
      <c r="F1197" s="38"/>
      <c r="G1197" s="38"/>
      <c r="H1197" s="38"/>
      <c r="I1197" s="50"/>
      <c r="J1197" s="42"/>
      <c r="K1197" s="8"/>
      <c r="L1197" s="50"/>
      <c r="M1197" s="50"/>
    </row>
    <row r="1198" spans="1:13" s="43" customFormat="1">
      <c r="A1198" s="5"/>
      <c r="B1198" s="38"/>
      <c r="C1198" s="38"/>
      <c r="D1198" s="38"/>
      <c r="E1198" s="38"/>
      <c r="F1198" s="38"/>
      <c r="G1198" s="38"/>
      <c r="H1198" s="38"/>
      <c r="I1198" s="50"/>
      <c r="J1198" s="42"/>
      <c r="K1198" s="8"/>
      <c r="L1198" s="50"/>
      <c r="M1198" s="50"/>
    </row>
    <row r="1199" spans="1:13" s="43" customFormat="1">
      <c r="A1199" s="5"/>
      <c r="B1199" s="38"/>
      <c r="C1199" s="38"/>
      <c r="D1199" s="38"/>
      <c r="E1199" s="38"/>
      <c r="F1199" s="38"/>
      <c r="G1199" s="38"/>
      <c r="H1199" s="38"/>
      <c r="I1199" s="50"/>
      <c r="J1199" s="42"/>
      <c r="K1199" s="8"/>
      <c r="L1199" s="50"/>
      <c r="M1199" s="50"/>
    </row>
    <row r="1200" spans="1:13" s="43" customFormat="1">
      <c r="A1200" s="5"/>
      <c r="B1200" s="38"/>
      <c r="C1200" s="38"/>
      <c r="D1200" s="38"/>
      <c r="E1200" s="38"/>
      <c r="F1200" s="38"/>
      <c r="G1200" s="38"/>
      <c r="H1200" s="38"/>
      <c r="I1200" s="50"/>
      <c r="J1200" s="42"/>
      <c r="K1200" s="8"/>
      <c r="L1200" s="50"/>
      <c r="M1200" s="50"/>
    </row>
    <row r="1201" spans="1:13" s="43" customFormat="1">
      <c r="A1201" s="5"/>
      <c r="B1201" s="38"/>
      <c r="C1201" s="38"/>
      <c r="D1201" s="38"/>
      <c r="E1201" s="38"/>
      <c r="F1201" s="38"/>
      <c r="G1201" s="38"/>
      <c r="H1201" s="38"/>
      <c r="I1201" s="50"/>
      <c r="J1201" s="42"/>
      <c r="K1201" s="8"/>
      <c r="L1201" s="50"/>
      <c r="M1201" s="50"/>
    </row>
    <row r="1202" spans="1:13" s="43" customFormat="1">
      <c r="A1202" s="5"/>
      <c r="B1202" s="38"/>
      <c r="C1202" s="38"/>
      <c r="D1202" s="38"/>
      <c r="E1202" s="38"/>
      <c r="F1202" s="38"/>
      <c r="G1202" s="38"/>
      <c r="H1202" s="38"/>
      <c r="I1202" s="50"/>
      <c r="J1202" s="42"/>
      <c r="K1202" s="8"/>
      <c r="L1202" s="50"/>
      <c r="M1202" s="50"/>
    </row>
    <row r="1203" spans="1:13" s="43" customFormat="1">
      <c r="A1203" s="5"/>
      <c r="B1203" s="38"/>
      <c r="C1203" s="38"/>
      <c r="D1203" s="38"/>
      <c r="E1203" s="38"/>
      <c r="F1203" s="38"/>
      <c r="G1203" s="38"/>
      <c r="H1203" s="38"/>
      <c r="I1203" s="50"/>
      <c r="J1203" s="42"/>
      <c r="K1203" s="8"/>
      <c r="L1203" s="50"/>
      <c r="M1203" s="50"/>
    </row>
    <row r="1204" spans="1:13" s="43" customFormat="1">
      <c r="A1204" s="5"/>
      <c r="B1204" s="38"/>
      <c r="C1204" s="38"/>
      <c r="D1204" s="38"/>
      <c r="E1204" s="38"/>
      <c r="F1204" s="38"/>
      <c r="G1204" s="38"/>
      <c r="H1204" s="38"/>
      <c r="I1204" s="50"/>
      <c r="J1204" s="42"/>
      <c r="K1204" s="8"/>
      <c r="L1204" s="50"/>
      <c r="M1204" s="50"/>
    </row>
    <row r="1205" spans="1:13" s="43" customFormat="1">
      <c r="A1205" s="5"/>
      <c r="B1205" s="38"/>
      <c r="C1205" s="38"/>
      <c r="D1205" s="38"/>
      <c r="E1205" s="38"/>
      <c r="F1205" s="38"/>
      <c r="G1205" s="38"/>
      <c r="H1205" s="38"/>
      <c r="I1205" s="50"/>
      <c r="J1205" s="42"/>
      <c r="K1205" s="8"/>
      <c r="L1205" s="50"/>
      <c r="M1205" s="50"/>
    </row>
    <row r="1206" spans="1:13" s="43" customFormat="1">
      <c r="A1206" s="5"/>
      <c r="B1206" s="38"/>
      <c r="C1206" s="38"/>
      <c r="D1206" s="38"/>
      <c r="E1206" s="38"/>
      <c r="F1206" s="38"/>
      <c r="G1206" s="38"/>
      <c r="H1206" s="38"/>
      <c r="I1206" s="50"/>
      <c r="J1206" s="42"/>
      <c r="K1206" s="8"/>
      <c r="L1206" s="50"/>
      <c r="M1206" s="50"/>
    </row>
    <row r="1207" spans="1:13" s="43" customFormat="1">
      <c r="A1207" s="5"/>
      <c r="B1207" s="38"/>
      <c r="C1207" s="38"/>
      <c r="D1207" s="38"/>
      <c r="E1207" s="38"/>
      <c r="F1207" s="38"/>
      <c r="G1207" s="38"/>
      <c r="H1207" s="38"/>
      <c r="I1207" s="50"/>
      <c r="J1207" s="42"/>
      <c r="K1207" s="8"/>
      <c r="L1207" s="50"/>
      <c r="M1207" s="50"/>
    </row>
    <row r="1208" spans="1:13" s="43" customFormat="1">
      <c r="A1208" s="5"/>
      <c r="B1208" s="38"/>
      <c r="C1208" s="38"/>
      <c r="D1208" s="38"/>
      <c r="E1208" s="38"/>
      <c r="F1208" s="38"/>
      <c r="G1208" s="38"/>
      <c r="H1208" s="38"/>
      <c r="I1208" s="50"/>
      <c r="J1208" s="42"/>
      <c r="K1208" s="8"/>
      <c r="L1208" s="50"/>
      <c r="M1208" s="50"/>
    </row>
    <row r="1209" spans="1:13" s="43" customFormat="1">
      <c r="A1209" s="5"/>
      <c r="B1209" s="38"/>
      <c r="C1209" s="38"/>
      <c r="D1209" s="38"/>
      <c r="E1209" s="38"/>
      <c r="F1209" s="38"/>
      <c r="G1209" s="38"/>
      <c r="H1209" s="38"/>
      <c r="I1209" s="50"/>
      <c r="J1209" s="42"/>
      <c r="K1209" s="8"/>
      <c r="L1209" s="50"/>
      <c r="M1209" s="50"/>
    </row>
    <row r="1210" spans="1:13" s="43" customFormat="1">
      <c r="A1210" s="15"/>
      <c r="B1210" s="38"/>
      <c r="C1210" s="38"/>
      <c r="D1210" s="38"/>
      <c r="E1210" s="38"/>
      <c r="F1210" s="38"/>
      <c r="G1210" s="38"/>
      <c r="H1210" s="38"/>
      <c r="I1210" s="50"/>
      <c r="J1210" s="42"/>
      <c r="K1210" s="8"/>
      <c r="L1210" s="50"/>
      <c r="M1210" s="50"/>
    </row>
    <row r="1211" spans="1:13" s="43" customFormat="1">
      <c r="A1211" s="15"/>
      <c r="B1211" s="38"/>
      <c r="C1211" s="38"/>
      <c r="D1211" s="38"/>
      <c r="E1211" s="38"/>
      <c r="F1211" s="38"/>
      <c r="G1211" s="38"/>
      <c r="H1211" s="38"/>
      <c r="I1211" s="50"/>
      <c r="J1211" s="42"/>
      <c r="K1211" s="8"/>
      <c r="L1211" s="50"/>
      <c r="M1211" s="50"/>
    </row>
    <row r="1212" spans="1:13" s="43" customFormat="1">
      <c r="A1212" s="15"/>
      <c r="B1212" s="38"/>
      <c r="C1212" s="38"/>
      <c r="D1212" s="38"/>
      <c r="E1212" s="38"/>
      <c r="F1212" s="38"/>
      <c r="G1212" s="38"/>
      <c r="H1212" s="38"/>
      <c r="I1212" s="50"/>
      <c r="J1212" s="42"/>
      <c r="K1212" s="8"/>
      <c r="L1212" s="50"/>
      <c r="M1212" s="50"/>
    </row>
    <row r="1213" spans="1:13" s="43" customFormat="1">
      <c r="A1213" s="15"/>
      <c r="B1213" s="38"/>
      <c r="C1213" s="38"/>
      <c r="D1213" s="38"/>
      <c r="E1213" s="38"/>
      <c r="F1213" s="38"/>
      <c r="G1213" s="38"/>
      <c r="H1213" s="38"/>
      <c r="I1213" s="50"/>
      <c r="J1213" s="42"/>
      <c r="K1213" s="8"/>
      <c r="L1213" s="50"/>
      <c r="M1213" s="50"/>
    </row>
    <row r="1214" spans="1:13" s="43" customFormat="1">
      <c r="A1214" s="15"/>
      <c r="B1214" s="38"/>
      <c r="C1214" s="38"/>
      <c r="D1214" s="38"/>
      <c r="E1214" s="38"/>
      <c r="F1214" s="38"/>
      <c r="G1214" s="38"/>
      <c r="H1214" s="38"/>
      <c r="I1214" s="50"/>
      <c r="J1214" s="42"/>
      <c r="K1214" s="8"/>
      <c r="L1214" s="50"/>
      <c r="M1214" s="50"/>
    </row>
    <row r="1215" spans="1:13" s="43" customFormat="1">
      <c r="A1215" s="15"/>
      <c r="B1215" s="38"/>
      <c r="C1215" s="38"/>
      <c r="D1215" s="38"/>
      <c r="E1215" s="38"/>
      <c r="F1215" s="38"/>
      <c r="G1215" s="38"/>
      <c r="H1215" s="38"/>
      <c r="I1215" s="50"/>
      <c r="J1215" s="42"/>
      <c r="K1215" s="8"/>
      <c r="L1215" s="50"/>
      <c r="M1215" s="50"/>
    </row>
    <row r="1216" spans="1:13" s="43" customFormat="1">
      <c r="A1216" s="15"/>
      <c r="B1216" s="38"/>
      <c r="C1216" s="38"/>
      <c r="D1216" s="38"/>
      <c r="E1216" s="38"/>
      <c r="F1216" s="38"/>
      <c r="G1216" s="38"/>
      <c r="H1216" s="38"/>
      <c r="I1216" s="50"/>
      <c r="J1216" s="42"/>
      <c r="K1216" s="8"/>
      <c r="L1216" s="50"/>
      <c r="M1216" s="50"/>
    </row>
    <row r="1217" spans="1:13" s="43" customFormat="1">
      <c r="A1217" s="15"/>
      <c r="B1217" s="38"/>
      <c r="C1217" s="38"/>
      <c r="D1217" s="38"/>
      <c r="E1217" s="38"/>
      <c r="F1217" s="38"/>
      <c r="G1217" s="38"/>
      <c r="H1217" s="38"/>
      <c r="I1217" s="50"/>
      <c r="J1217" s="42"/>
      <c r="K1217" s="8"/>
      <c r="L1217" s="50"/>
      <c r="M1217" s="50"/>
    </row>
    <row r="1218" spans="1:13" s="43" customFormat="1">
      <c r="A1218" s="15"/>
      <c r="B1218" s="38"/>
      <c r="C1218" s="38"/>
      <c r="D1218" s="38"/>
      <c r="E1218" s="38"/>
      <c r="F1218" s="38"/>
      <c r="G1218" s="38"/>
      <c r="H1218" s="38"/>
      <c r="I1218" s="50"/>
      <c r="J1218" s="42"/>
      <c r="K1218" s="8"/>
      <c r="L1218" s="50"/>
      <c r="M1218" s="50"/>
    </row>
    <row r="1219" spans="1:13" s="43" customFormat="1">
      <c r="A1219" s="15"/>
      <c r="B1219" s="38"/>
      <c r="C1219" s="38"/>
      <c r="D1219" s="38"/>
      <c r="E1219" s="38"/>
      <c r="F1219" s="38"/>
      <c r="G1219" s="38"/>
      <c r="H1219" s="38"/>
      <c r="I1219" s="50"/>
      <c r="J1219" s="42"/>
      <c r="K1219" s="8"/>
      <c r="L1219" s="50"/>
      <c r="M1219" s="50"/>
    </row>
    <row r="1220" spans="1:13" s="43" customFormat="1">
      <c r="A1220" s="15"/>
      <c r="B1220" s="38"/>
      <c r="C1220" s="38"/>
      <c r="D1220" s="38"/>
      <c r="E1220" s="38"/>
      <c r="F1220" s="38"/>
      <c r="G1220" s="38"/>
      <c r="H1220" s="38"/>
      <c r="I1220" s="50"/>
      <c r="J1220" s="42"/>
      <c r="K1220" s="8"/>
      <c r="L1220" s="50"/>
      <c r="M1220" s="50"/>
    </row>
    <row r="1221" spans="1:13" s="43" customFormat="1">
      <c r="A1221" s="15"/>
      <c r="B1221" s="38"/>
      <c r="C1221" s="38"/>
      <c r="D1221" s="38"/>
      <c r="E1221" s="38"/>
      <c r="F1221" s="38"/>
      <c r="G1221" s="38"/>
      <c r="H1221" s="38"/>
      <c r="I1221" s="50"/>
      <c r="J1221" s="42"/>
      <c r="K1221" s="8"/>
      <c r="L1221" s="50"/>
      <c r="M1221" s="50"/>
    </row>
    <row r="1222" spans="1:13" s="43" customFormat="1">
      <c r="A1222" s="15"/>
      <c r="B1222" s="38"/>
      <c r="C1222" s="38"/>
      <c r="D1222" s="38"/>
      <c r="E1222" s="38"/>
      <c r="F1222" s="38"/>
      <c r="G1222" s="38"/>
      <c r="H1222" s="38"/>
      <c r="I1222" s="50"/>
      <c r="J1222" s="42"/>
      <c r="K1222" s="8"/>
      <c r="L1222" s="50"/>
      <c r="M1222" s="50"/>
    </row>
    <row r="1223" spans="1:13" s="43" customFormat="1">
      <c r="A1223" s="15"/>
      <c r="B1223" s="38"/>
      <c r="C1223" s="38"/>
      <c r="D1223" s="38"/>
      <c r="E1223" s="38"/>
      <c r="F1223" s="38"/>
      <c r="G1223" s="38"/>
      <c r="H1223" s="38"/>
      <c r="I1223" s="50"/>
      <c r="J1223" s="42"/>
      <c r="K1223" s="8"/>
      <c r="L1223" s="50"/>
      <c r="M1223" s="50"/>
    </row>
    <row r="1224" spans="1:13" s="43" customFormat="1">
      <c r="A1224" s="15"/>
      <c r="B1224" s="38"/>
      <c r="C1224" s="38"/>
      <c r="D1224" s="38"/>
      <c r="E1224" s="38"/>
      <c r="F1224" s="38"/>
      <c r="G1224" s="38"/>
      <c r="H1224" s="38"/>
      <c r="I1224" s="50"/>
      <c r="J1224" s="42"/>
      <c r="K1224" s="8"/>
      <c r="L1224" s="50"/>
      <c r="M1224" s="50"/>
    </row>
    <row r="1225" spans="1:13" s="43" customFormat="1">
      <c r="A1225" s="15"/>
      <c r="B1225" s="15"/>
      <c r="C1225" s="38"/>
      <c r="D1225" s="38"/>
      <c r="E1225" s="38"/>
      <c r="F1225" s="38"/>
      <c r="G1225" s="38"/>
      <c r="H1225" s="38"/>
      <c r="I1225" s="50"/>
      <c r="J1225" s="42"/>
      <c r="K1225" s="8"/>
      <c r="L1225" s="50"/>
      <c r="M1225" s="50"/>
    </row>
    <row r="1226" spans="1:13" s="43" customFormat="1">
      <c r="A1226" s="15"/>
      <c r="B1226" s="38"/>
      <c r="C1226" s="38"/>
      <c r="D1226" s="38"/>
      <c r="E1226" s="38"/>
      <c r="F1226" s="38"/>
      <c r="G1226" s="38"/>
      <c r="H1226" s="38"/>
      <c r="I1226" s="50"/>
      <c r="J1226" s="42"/>
      <c r="K1226" s="8"/>
      <c r="L1226" s="50"/>
      <c r="M1226" s="50"/>
    </row>
    <row r="1227" spans="1:13" s="43" customFormat="1">
      <c r="A1227" s="15"/>
      <c r="B1227" s="38"/>
      <c r="C1227" s="38"/>
      <c r="D1227" s="38"/>
      <c r="E1227" s="38"/>
      <c r="F1227" s="38"/>
      <c r="G1227" s="38"/>
      <c r="H1227" s="38"/>
      <c r="I1227" s="50"/>
      <c r="J1227" s="42"/>
      <c r="K1227" s="8"/>
      <c r="L1227" s="50"/>
      <c r="M1227" s="50"/>
    </row>
    <row r="1228" spans="1:13" s="43" customFormat="1">
      <c r="A1228" s="15"/>
      <c r="B1228" s="38"/>
      <c r="C1228" s="38"/>
      <c r="D1228" s="38"/>
      <c r="E1228" s="38"/>
      <c r="F1228" s="38"/>
      <c r="G1228" s="38"/>
      <c r="H1228" s="38"/>
      <c r="I1228" s="50"/>
      <c r="J1228" s="42"/>
      <c r="K1228" s="8"/>
      <c r="L1228" s="50"/>
      <c r="M1228" s="50"/>
    </row>
    <row r="1229" spans="1:13" s="43" customFormat="1">
      <c r="A1229" s="15"/>
      <c r="B1229" s="38"/>
      <c r="C1229" s="38"/>
      <c r="D1229" s="38"/>
      <c r="E1229" s="38"/>
      <c r="F1229" s="38"/>
      <c r="G1229" s="38"/>
      <c r="H1229" s="38"/>
      <c r="I1229" s="50"/>
      <c r="J1229" s="42"/>
      <c r="K1229" s="8"/>
      <c r="L1229" s="50"/>
      <c r="M1229" s="50"/>
    </row>
    <row r="1230" spans="1:13" s="43" customFormat="1">
      <c r="A1230" s="15"/>
      <c r="B1230" s="38"/>
      <c r="C1230" s="38"/>
      <c r="D1230" s="38"/>
      <c r="E1230" s="38"/>
      <c r="F1230" s="38"/>
      <c r="G1230" s="38"/>
      <c r="H1230" s="38"/>
      <c r="I1230" s="50"/>
      <c r="J1230" s="42"/>
      <c r="K1230" s="8"/>
      <c r="L1230" s="50"/>
      <c r="M1230" s="50"/>
    </row>
    <row r="1231" spans="1:13" s="43" customFormat="1">
      <c r="A1231" s="15"/>
      <c r="B1231" s="38"/>
      <c r="C1231" s="38"/>
      <c r="D1231" s="38"/>
      <c r="E1231" s="38"/>
      <c r="F1231" s="38"/>
      <c r="G1231" s="38"/>
      <c r="H1231" s="38"/>
      <c r="I1231" s="50"/>
      <c r="J1231" s="42"/>
      <c r="K1231" s="8"/>
      <c r="L1231" s="50"/>
      <c r="M1231" s="50"/>
    </row>
    <row r="1232" spans="1:13" s="43" customFormat="1">
      <c r="A1232" s="15"/>
      <c r="B1232" s="38"/>
      <c r="C1232" s="38"/>
      <c r="D1232" s="38"/>
      <c r="E1232" s="38"/>
      <c r="F1232" s="38"/>
      <c r="G1232" s="38"/>
      <c r="H1232" s="38"/>
      <c r="I1232" s="50"/>
      <c r="J1232" s="42"/>
      <c r="K1232" s="8"/>
      <c r="L1232" s="50"/>
      <c r="M1232" s="50"/>
    </row>
    <row r="1233" spans="1:13" s="43" customFormat="1">
      <c r="A1233" s="15"/>
      <c r="B1233" s="38"/>
      <c r="C1233" s="38"/>
      <c r="D1233" s="38"/>
      <c r="E1233" s="38"/>
      <c r="F1233" s="38"/>
      <c r="G1233" s="38"/>
      <c r="H1233" s="38"/>
      <c r="I1233" s="50"/>
      <c r="J1233" s="42"/>
      <c r="K1233" s="8"/>
      <c r="L1233" s="50"/>
      <c r="M1233" s="50"/>
    </row>
    <row r="1234" spans="1:13" s="43" customFormat="1">
      <c r="A1234" s="15"/>
      <c r="B1234" s="38"/>
      <c r="C1234" s="38"/>
      <c r="D1234" s="38"/>
      <c r="E1234" s="38"/>
      <c r="F1234" s="38"/>
      <c r="G1234" s="38"/>
      <c r="H1234" s="38"/>
      <c r="I1234" s="50"/>
      <c r="J1234" s="42"/>
      <c r="K1234" s="8"/>
      <c r="L1234" s="50"/>
      <c r="M1234" s="50"/>
    </row>
    <row r="1235" spans="1:13" s="43" customFormat="1">
      <c r="A1235" s="15"/>
      <c r="B1235" s="38"/>
      <c r="C1235" s="38"/>
      <c r="D1235" s="38"/>
      <c r="E1235" s="38"/>
      <c r="F1235" s="38"/>
      <c r="G1235" s="38"/>
      <c r="H1235" s="38"/>
      <c r="I1235" s="50"/>
      <c r="J1235" s="42"/>
      <c r="K1235" s="8"/>
      <c r="L1235" s="50"/>
      <c r="M1235" s="50"/>
    </row>
    <row r="1236" spans="1:13" s="43" customFormat="1">
      <c r="A1236" s="15"/>
      <c r="B1236" s="38"/>
      <c r="C1236" s="38"/>
      <c r="D1236" s="38"/>
      <c r="E1236" s="38"/>
      <c r="F1236" s="38"/>
      <c r="G1236" s="38"/>
      <c r="H1236" s="38"/>
      <c r="I1236" s="50"/>
      <c r="J1236" s="42"/>
      <c r="K1236" s="8"/>
      <c r="L1236" s="50"/>
      <c r="M1236" s="50"/>
    </row>
    <row r="1237" spans="1:13" s="43" customFormat="1">
      <c r="A1237" s="15"/>
      <c r="B1237" s="38"/>
      <c r="C1237" s="38"/>
      <c r="D1237" s="38"/>
      <c r="E1237" s="38"/>
      <c r="F1237" s="38"/>
      <c r="G1237" s="38"/>
      <c r="H1237" s="38"/>
      <c r="I1237" s="50"/>
      <c r="J1237" s="42"/>
      <c r="K1237" s="8"/>
      <c r="L1237" s="50"/>
      <c r="M1237" s="50"/>
    </row>
    <row r="1238" spans="1:13" s="43" customFormat="1">
      <c r="A1238" s="15"/>
      <c r="B1238" s="38"/>
      <c r="C1238" s="38"/>
      <c r="D1238" s="38"/>
      <c r="E1238" s="38"/>
      <c r="F1238" s="38"/>
      <c r="G1238" s="38"/>
      <c r="H1238" s="38"/>
      <c r="I1238" s="50"/>
      <c r="J1238" s="42"/>
      <c r="K1238" s="8"/>
      <c r="L1238" s="50"/>
      <c r="M1238" s="50"/>
    </row>
    <row r="1239" spans="1:13" s="43" customFormat="1">
      <c r="A1239" s="15"/>
      <c r="B1239" s="38"/>
      <c r="C1239" s="38"/>
      <c r="D1239" s="38"/>
      <c r="E1239" s="38"/>
      <c r="F1239" s="38"/>
      <c r="G1239" s="38"/>
      <c r="H1239" s="38"/>
      <c r="I1239" s="50"/>
      <c r="J1239" s="42"/>
      <c r="K1239" s="8"/>
      <c r="L1239" s="50"/>
      <c r="M1239" s="50"/>
    </row>
    <row r="1240" spans="1:13" s="43" customFormat="1">
      <c r="A1240" s="15"/>
      <c r="B1240" s="38"/>
      <c r="C1240" s="38"/>
      <c r="D1240" s="38"/>
      <c r="E1240" s="38"/>
      <c r="F1240" s="38"/>
      <c r="G1240" s="38"/>
      <c r="H1240" s="38"/>
      <c r="I1240" s="50"/>
      <c r="J1240" s="42"/>
      <c r="K1240" s="8"/>
      <c r="L1240" s="50"/>
      <c r="M1240" s="50"/>
    </row>
    <row r="1241" spans="1:13" s="43" customFormat="1">
      <c r="A1241" s="15"/>
      <c r="B1241" s="38"/>
      <c r="C1241" s="38"/>
      <c r="D1241" s="38"/>
      <c r="E1241" s="38"/>
      <c r="F1241" s="38"/>
      <c r="G1241" s="38"/>
      <c r="H1241" s="38"/>
      <c r="I1241" s="50"/>
      <c r="J1241" s="42"/>
      <c r="K1241" s="8"/>
      <c r="L1241" s="50"/>
      <c r="M1241" s="50"/>
    </row>
    <row r="1242" spans="1:13" s="43" customFormat="1">
      <c r="A1242" s="15"/>
      <c r="B1242" s="38"/>
      <c r="C1242" s="38"/>
      <c r="D1242" s="38"/>
      <c r="E1242" s="38"/>
      <c r="F1242" s="38"/>
      <c r="G1242" s="38"/>
      <c r="H1242" s="38"/>
      <c r="I1242" s="50"/>
      <c r="J1242" s="42"/>
      <c r="K1242" s="8"/>
      <c r="L1242" s="50"/>
      <c r="M1242" s="50"/>
    </row>
    <row r="1243" spans="1:13" s="43" customFormat="1">
      <c r="A1243" s="15"/>
      <c r="B1243" s="38"/>
      <c r="C1243" s="38"/>
      <c r="D1243" s="38"/>
      <c r="E1243" s="38"/>
      <c r="F1243" s="38"/>
      <c r="G1243" s="38"/>
      <c r="H1243" s="38"/>
      <c r="I1243" s="50"/>
      <c r="J1243" s="42"/>
      <c r="K1243" s="8"/>
      <c r="L1243" s="50"/>
      <c r="M1243" s="50"/>
    </row>
    <row r="1244" spans="1:13" s="43" customFormat="1">
      <c r="A1244" s="15"/>
      <c r="B1244" s="38"/>
      <c r="C1244" s="38"/>
      <c r="D1244" s="38"/>
      <c r="E1244" s="38"/>
      <c r="F1244" s="38"/>
      <c r="G1244" s="38"/>
      <c r="H1244" s="38"/>
      <c r="I1244" s="50"/>
      <c r="J1244" s="42"/>
      <c r="K1244" s="8"/>
      <c r="L1244" s="50"/>
      <c r="M1244" s="50"/>
    </row>
    <row r="1245" spans="1:13" s="43" customFormat="1">
      <c r="A1245" s="15"/>
      <c r="B1245" s="38"/>
      <c r="C1245" s="38"/>
      <c r="D1245" s="38"/>
      <c r="E1245" s="38"/>
      <c r="F1245" s="38"/>
      <c r="G1245" s="38"/>
      <c r="H1245" s="38"/>
      <c r="I1245" s="50"/>
      <c r="J1245" s="42"/>
      <c r="K1245" s="8"/>
      <c r="L1245" s="50"/>
      <c r="M1245" s="50"/>
    </row>
    <row r="1246" spans="1:13" s="43" customFormat="1">
      <c r="A1246" s="15"/>
      <c r="B1246" s="38"/>
      <c r="C1246" s="38"/>
      <c r="D1246" s="38"/>
      <c r="E1246" s="38"/>
      <c r="F1246" s="38"/>
      <c r="G1246" s="38"/>
      <c r="H1246" s="38"/>
      <c r="I1246" s="50"/>
      <c r="J1246" s="42"/>
      <c r="K1246" s="8"/>
      <c r="L1246" s="50"/>
      <c r="M1246" s="50"/>
    </row>
    <row r="1247" spans="1:13" s="43" customFormat="1">
      <c r="A1247" s="15"/>
      <c r="B1247" s="38"/>
      <c r="C1247" s="38"/>
      <c r="D1247" s="38"/>
      <c r="E1247" s="38"/>
      <c r="F1247" s="38"/>
      <c r="G1247" s="38"/>
      <c r="H1247" s="38"/>
      <c r="I1247" s="50"/>
      <c r="J1247" s="42"/>
      <c r="K1247" s="8"/>
      <c r="L1247" s="50"/>
      <c r="M1247" s="50"/>
    </row>
    <row r="1248" spans="1:13" s="43" customFormat="1">
      <c r="A1248" s="15"/>
      <c r="B1248" s="38"/>
      <c r="C1248" s="38"/>
      <c r="D1248" s="38"/>
      <c r="E1248" s="38"/>
      <c r="F1248" s="38"/>
      <c r="G1248" s="38"/>
      <c r="H1248" s="38"/>
      <c r="I1248" s="50"/>
      <c r="J1248" s="42"/>
      <c r="K1248" s="8"/>
      <c r="L1248" s="50"/>
      <c r="M1248" s="50"/>
    </row>
    <row r="1249" spans="1:13" s="43" customFormat="1">
      <c r="A1249" s="15"/>
      <c r="B1249" s="38"/>
      <c r="C1249" s="38"/>
      <c r="D1249" s="38"/>
      <c r="E1249" s="38"/>
      <c r="F1249" s="38"/>
      <c r="G1249" s="38"/>
      <c r="H1249" s="38"/>
      <c r="I1249" s="50"/>
      <c r="J1249" s="42"/>
      <c r="K1249" s="8"/>
      <c r="L1249" s="50"/>
      <c r="M1249" s="50"/>
    </row>
    <row r="1250" spans="1:13" s="43" customFormat="1">
      <c r="A1250" s="15"/>
      <c r="B1250" s="38"/>
      <c r="C1250" s="38"/>
      <c r="D1250" s="38"/>
      <c r="E1250" s="38"/>
      <c r="F1250" s="38"/>
      <c r="G1250" s="38"/>
      <c r="H1250" s="38"/>
      <c r="I1250" s="50"/>
      <c r="J1250" s="42"/>
      <c r="K1250" s="8"/>
      <c r="L1250" s="50"/>
      <c r="M1250" s="50"/>
    </row>
    <row r="1251" spans="1:13" s="43" customFormat="1">
      <c r="A1251" s="15"/>
      <c r="B1251" s="38"/>
      <c r="C1251" s="38"/>
      <c r="D1251" s="38"/>
      <c r="E1251" s="38"/>
      <c r="F1251" s="38"/>
      <c r="G1251" s="38"/>
      <c r="H1251" s="38"/>
      <c r="I1251" s="50"/>
      <c r="J1251" s="42"/>
      <c r="K1251" s="8"/>
      <c r="L1251" s="50"/>
      <c r="M1251" s="50"/>
    </row>
    <row r="1252" spans="1:13" s="43" customFormat="1">
      <c r="A1252" s="15"/>
      <c r="B1252" s="38"/>
      <c r="C1252" s="38"/>
      <c r="D1252" s="38"/>
      <c r="E1252" s="38"/>
      <c r="F1252" s="38"/>
      <c r="G1252" s="38"/>
      <c r="H1252" s="38"/>
      <c r="I1252" s="50"/>
      <c r="J1252" s="42"/>
      <c r="K1252" s="8"/>
      <c r="L1252" s="50"/>
      <c r="M1252" s="50"/>
    </row>
    <row r="1253" spans="1:13" s="43" customFormat="1">
      <c r="A1253" s="15"/>
      <c r="B1253" s="38"/>
      <c r="C1253" s="38"/>
      <c r="D1253" s="38"/>
      <c r="E1253" s="38"/>
      <c r="F1253" s="38"/>
      <c r="G1253" s="38"/>
      <c r="H1253" s="38"/>
      <c r="I1253" s="50"/>
      <c r="J1253" s="42"/>
      <c r="K1253" s="8"/>
      <c r="L1253" s="50"/>
      <c r="M1253" s="50"/>
    </row>
    <row r="1254" spans="1:13" s="43" customFormat="1">
      <c r="A1254" s="15"/>
      <c r="B1254" s="38"/>
      <c r="C1254" s="38"/>
      <c r="D1254" s="38"/>
      <c r="E1254" s="38"/>
      <c r="F1254" s="38"/>
      <c r="G1254" s="38"/>
      <c r="H1254" s="38"/>
      <c r="I1254" s="50"/>
      <c r="J1254" s="42"/>
      <c r="K1254" s="8"/>
      <c r="L1254" s="50"/>
      <c r="M1254" s="50"/>
    </row>
    <row r="1255" spans="1:13" s="43" customFormat="1">
      <c r="A1255" s="15"/>
      <c r="B1255" s="38"/>
      <c r="C1255" s="38"/>
      <c r="D1255" s="38"/>
      <c r="E1255" s="38"/>
      <c r="F1255" s="38"/>
      <c r="G1255" s="38"/>
      <c r="H1255" s="38"/>
      <c r="I1255" s="50"/>
      <c r="J1255" s="42"/>
      <c r="K1255" s="8"/>
      <c r="L1255" s="50"/>
      <c r="M1255" s="50"/>
    </row>
    <row r="1256" spans="1:13" s="43" customFormat="1">
      <c r="A1256" s="15"/>
      <c r="B1256" s="38"/>
      <c r="C1256" s="38"/>
      <c r="D1256" s="38"/>
      <c r="E1256" s="38"/>
      <c r="F1256" s="38"/>
      <c r="G1256" s="38"/>
      <c r="H1256" s="38"/>
      <c r="I1256" s="50"/>
      <c r="J1256" s="42"/>
      <c r="K1256" s="8"/>
      <c r="L1256" s="50"/>
      <c r="M1256" s="50"/>
    </row>
    <row r="1257" spans="1:13" s="43" customFormat="1">
      <c r="A1257" s="15"/>
      <c r="B1257" s="38"/>
      <c r="C1257" s="38"/>
      <c r="D1257" s="38"/>
      <c r="E1257" s="38"/>
      <c r="F1257" s="38"/>
      <c r="G1257" s="38"/>
      <c r="H1257" s="38"/>
      <c r="I1257" s="50"/>
      <c r="J1257" s="42"/>
      <c r="K1257" s="8"/>
      <c r="L1257" s="50"/>
      <c r="M1257" s="50"/>
    </row>
    <row r="1258" spans="1:13" s="43" customFormat="1">
      <c r="A1258" s="15"/>
      <c r="B1258" s="38"/>
      <c r="C1258" s="38"/>
      <c r="D1258" s="38"/>
      <c r="E1258" s="38"/>
      <c r="F1258" s="38"/>
      <c r="G1258" s="38"/>
      <c r="H1258" s="38"/>
      <c r="I1258" s="50"/>
      <c r="J1258" s="42"/>
      <c r="K1258" s="8"/>
      <c r="L1258" s="50"/>
      <c r="M1258" s="50"/>
    </row>
    <row r="1259" spans="1:13" s="43" customFormat="1">
      <c r="A1259" s="15"/>
      <c r="B1259" s="38"/>
      <c r="C1259" s="38"/>
      <c r="D1259" s="38"/>
      <c r="E1259" s="38"/>
      <c r="F1259" s="38"/>
      <c r="G1259" s="38"/>
      <c r="H1259" s="38"/>
      <c r="I1259" s="50"/>
      <c r="J1259" s="42"/>
      <c r="K1259" s="8"/>
      <c r="L1259" s="50"/>
      <c r="M1259" s="50"/>
    </row>
    <row r="1260" spans="1:13" s="43" customFormat="1">
      <c r="A1260" s="15"/>
      <c r="B1260" s="38"/>
      <c r="C1260" s="38"/>
      <c r="D1260" s="38"/>
      <c r="E1260" s="38"/>
      <c r="F1260" s="38"/>
      <c r="G1260" s="38"/>
      <c r="H1260" s="38"/>
      <c r="I1260" s="50"/>
      <c r="J1260" s="42"/>
      <c r="K1260" s="8"/>
      <c r="L1260" s="50"/>
      <c r="M1260" s="50"/>
    </row>
    <row r="1261" spans="1:13" s="43" customFormat="1">
      <c r="A1261" s="15"/>
      <c r="B1261" s="38"/>
      <c r="C1261" s="38"/>
      <c r="D1261" s="38"/>
      <c r="E1261" s="38"/>
      <c r="F1261" s="38"/>
      <c r="G1261" s="38"/>
      <c r="H1261" s="38"/>
      <c r="I1261" s="50"/>
      <c r="J1261" s="42"/>
      <c r="K1261" s="8"/>
      <c r="L1261" s="50"/>
      <c r="M1261" s="50"/>
    </row>
    <row r="1262" spans="1:13" s="43" customFormat="1">
      <c r="A1262" s="15"/>
      <c r="B1262" s="38"/>
      <c r="C1262" s="38"/>
      <c r="D1262" s="38"/>
      <c r="E1262" s="38"/>
      <c r="F1262" s="38"/>
      <c r="G1262" s="38"/>
      <c r="H1262" s="38"/>
      <c r="I1262" s="50"/>
      <c r="J1262" s="42"/>
      <c r="K1262" s="8"/>
      <c r="L1262" s="50"/>
      <c r="M1262" s="50"/>
    </row>
    <row r="1263" spans="1:13" s="43" customFormat="1">
      <c r="A1263" s="15"/>
      <c r="B1263" s="38"/>
      <c r="C1263" s="38"/>
      <c r="D1263" s="38"/>
      <c r="E1263" s="38"/>
      <c r="F1263" s="38"/>
      <c r="G1263" s="38"/>
      <c r="H1263" s="38"/>
      <c r="I1263" s="50"/>
      <c r="J1263" s="42"/>
      <c r="K1263" s="8"/>
      <c r="L1263" s="50"/>
      <c r="M1263" s="50"/>
    </row>
    <row r="1264" spans="1:13" s="43" customFormat="1">
      <c r="A1264" s="15"/>
      <c r="B1264" s="38"/>
      <c r="C1264" s="38"/>
      <c r="D1264" s="38"/>
      <c r="E1264" s="38"/>
      <c r="F1264" s="38"/>
      <c r="G1264" s="38"/>
      <c r="H1264" s="38"/>
      <c r="I1264" s="50"/>
      <c r="J1264" s="42"/>
      <c r="K1264" s="8"/>
      <c r="L1264" s="50"/>
      <c r="M1264" s="50"/>
    </row>
    <row r="1265" spans="1:13" s="43" customFormat="1">
      <c r="A1265" s="15"/>
      <c r="B1265" s="38"/>
      <c r="C1265" s="38"/>
      <c r="D1265" s="38"/>
      <c r="E1265" s="38"/>
      <c r="F1265" s="38"/>
      <c r="G1265" s="38"/>
      <c r="H1265" s="38"/>
      <c r="I1265" s="50"/>
      <c r="J1265" s="42"/>
      <c r="K1265" s="8"/>
      <c r="L1265" s="50"/>
      <c r="M1265" s="50"/>
    </row>
    <row r="1266" spans="1:13" s="43" customFormat="1">
      <c r="A1266" s="15"/>
      <c r="B1266" s="38"/>
      <c r="C1266" s="38"/>
      <c r="D1266" s="38"/>
      <c r="E1266" s="38"/>
      <c r="F1266" s="38"/>
      <c r="G1266" s="38"/>
      <c r="H1266" s="38"/>
      <c r="I1266" s="50"/>
      <c r="J1266" s="42"/>
      <c r="K1266" s="8"/>
      <c r="L1266" s="50"/>
      <c r="M1266" s="50"/>
    </row>
    <row r="1267" spans="1:13" s="43" customFormat="1">
      <c r="A1267" s="15"/>
      <c r="B1267" s="38"/>
      <c r="C1267" s="38"/>
      <c r="D1267" s="38"/>
      <c r="E1267" s="38"/>
      <c r="F1267" s="38"/>
      <c r="G1267" s="38"/>
      <c r="H1267" s="38"/>
      <c r="I1267" s="50"/>
      <c r="J1267" s="42"/>
      <c r="K1267" s="8"/>
      <c r="L1267" s="50"/>
      <c r="M1267" s="50"/>
    </row>
    <row r="1268" spans="1:13" s="43" customFormat="1">
      <c r="A1268" s="15"/>
      <c r="B1268" s="38"/>
      <c r="C1268" s="38"/>
      <c r="D1268" s="38"/>
      <c r="E1268" s="38"/>
      <c r="F1268" s="38"/>
      <c r="G1268" s="38"/>
      <c r="H1268" s="38"/>
      <c r="I1268" s="50"/>
      <c r="J1268" s="42"/>
      <c r="K1268" s="8"/>
      <c r="L1268" s="50"/>
      <c r="M1268" s="50"/>
    </row>
    <row r="1269" spans="1:13" s="43" customFormat="1">
      <c r="A1269" s="15"/>
      <c r="B1269" s="38"/>
      <c r="C1269" s="38"/>
      <c r="D1269" s="38"/>
      <c r="E1269" s="38"/>
      <c r="F1269" s="38"/>
      <c r="G1269" s="38"/>
      <c r="H1269" s="38"/>
      <c r="I1269" s="50"/>
      <c r="J1269" s="42"/>
      <c r="K1269" s="8"/>
      <c r="L1269" s="50"/>
      <c r="M1269" s="50"/>
    </row>
    <row r="1270" spans="1:13" s="43" customFormat="1">
      <c r="A1270" s="15"/>
      <c r="B1270" s="38"/>
      <c r="C1270" s="38"/>
      <c r="D1270" s="38"/>
      <c r="E1270" s="38"/>
      <c r="F1270" s="38"/>
      <c r="G1270" s="38"/>
      <c r="H1270" s="38"/>
      <c r="I1270" s="50"/>
      <c r="J1270" s="42"/>
      <c r="K1270" s="8"/>
      <c r="L1270" s="50"/>
      <c r="M1270" s="50"/>
    </row>
    <row r="1271" spans="1:13" s="43" customFormat="1">
      <c r="A1271" s="15"/>
      <c r="B1271" s="38"/>
      <c r="C1271" s="38"/>
      <c r="D1271" s="38"/>
      <c r="E1271" s="38"/>
      <c r="F1271" s="38"/>
      <c r="G1271" s="38"/>
      <c r="H1271" s="38"/>
      <c r="I1271" s="50"/>
      <c r="J1271" s="42"/>
      <c r="K1271" s="8"/>
      <c r="L1271" s="50"/>
      <c r="M1271" s="50"/>
    </row>
    <row r="1272" spans="1:13" s="43" customFormat="1">
      <c r="A1272" s="15"/>
      <c r="B1272" s="38"/>
      <c r="C1272" s="38"/>
      <c r="D1272" s="38"/>
      <c r="E1272" s="38"/>
      <c r="F1272" s="38"/>
      <c r="G1272" s="38"/>
      <c r="H1272" s="38"/>
      <c r="I1272" s="50"/>
      <c r="J1272" s="42"/>
      <c r="K1272" s="8"/>
      <c r="L1272" s="50"/>
      <c r="M1272" s="50"/>
    </row>
    <row r="1273" spans="1:13" s="43" customFormat="1">
      <c r="A1273" s="15"/>
      <c r="B1273" s="38"/>
      <c r="C1273" s="38"/>
      <c r="D1273" s="38"/>
      <c r="E1273" s="38"/>
      <c r="F1273" s="38"/>
      <c r="G1273" s="38"/>
      <c r="H1273" s="38"/>
      <c r="I1273" s="50"/>
      <c r="J1273" s="42"/>
      <c r="K1273" s="8"/>
      <c r="L1273" s="50"/>
      <c r="M1273" s="50"/>
    </row>
    <row r="1274" spans="1:13" s="43" customFormat="1">
      <c r="A1274" s="15"/>
      <c r="B1274" s="38"/>
      <c r="C1274" s="38"/>
      <c r="D1274" s="38"/>
      <c r="E1274" s="38"/>
      <c r="F1274" s="38"/>
      <c r="G1274" s="38"/>
      <c r="H1274" s="38"/>
      <c r="I1274" s="50"/>
      <c r="J1274" s="42"/>
      <c r="K1274" s="8"/>
      <c r="L1274" s="50"/>
      <c r="M1274" s="50"/>
    </row>
    <row r="1275" spans="1:13" s="43" customFormat="1">
      <c r="A1275" s="15"/>
      <c r="B1275" s="58"/>
      <c r="C1275" s="38"/>
      <c r="D1275" s="38"/>
      <c r="E1275" s="38"/>
      <c r="F1275" s="38"/>
      <c r="G1275" s="38"/>
      <c r="H1275" s="38"/>
      <c r="I1275" s="50"/>
      <c r="J1275" s="42"/>
      <c r="K1275" s="8"/>
      <c r="L1275" s="50"/>
      <c r="M1275" s="50"/>
    </row>
    <row r="1276" spans="1:13" s="43" customFormat="1">
      <c r="A1276" s="15"/>
      <c r="B1276" s="59"/>
      <c r="C1276" s="38"/>
      <c r="D1276" s="38"/>
      <c r="E1276" s="38"/>
      <c r="F1276" s="38"/>
      <c r="G1276" s="38"/>
      <c r="H1276" s="38"/>
      <c r="I1276" s="50"/>
      <c r="J1276" s="42"/>
      <c r="K1276" s="8"/>
      <c r="L1276" s="50"/>
      <c r="M1276" s="50"/>
    </row>
    <row r="1277" spans="1:13" s="43" customFormat="1">
      <c r="A1277" s="15"/>
      <c r="B1277" s="58"/>
      <c r="C1277" s="38"/>
      <c r="D1277" s="38"/>
      <c r="E1277" s="38"/>
      <c r="F1277" s="38"/>
      <c r="G1277" s="38"/>
      <c r="H1277" s="38"/>
      <c r="I1277" s="50"/>
      <c r="J1277" s="42"/>
      <c r="K1277" s="8"/>
      <c r="L1277" s="50"/>
      <c r="M1277" s="50"/>
    </row>
    <row r="1278" spans="1:13" s="43" customFormat="1">
      <c r="A1278" s="15"/>
      <c r="B1278" s="38"/>
      <c r="C1278" s="38"/>
      <c r="D1278" s="38"/>
      <c r="E1278" s="38"/>
      <c r="F1278" s="38"/>
      <c r="G1278" s="38"/>
      <c r="H1278" s="38"/>
      <c r="I1278" s="50"/>
      <c r="J1278" s="42"/>
      <c r="K1278" s="8"/>
      <c r="L1278" s="50"/>
      <c r="M1278" s="50"/>
    </row>
    <row r="1279" spans="1:13" s="43" customFormat="1">
      <c r="A1279" s="15"/>
      <c r="B1279" s="38"/>
      <c r="C1279" s="38"/>
      <c r="D1279" s="38"/>
      <c r="E1279" s="38"/>
      <c r="F1279" s="38"/>
      <c r="G1279" s="38"/>
      <c r="H1279" s="38"/>
      <c r="I1279" s="50"/>
      <c r="J1279" s="42"/>
      <c r="K1279" s="8"/>
      <c r="L1279" s="50"/>
      <c r="M1279" s="50"/>
    </row>
    <row r="1280" spans="1:13" s="43" customFormat="1">
      <c r="A1280" s="15"/>
      <c r="B1280" s="38"/>
      <c r="C1280" s="38"/>
      <c r="D1280" s="38"/>
      <c r="E1280" s="38"/>
      <c r="F1280" s="38"/>
      <c r="G1280" s="38"/>
      <c r="H1280" s="38"/>
      <c r="I1280" s="50"/>
      <c r="J1280" s="42"/>
      <c r="K1280" s="8"/>
      <c r="L1280" s="50"/>
      <c r="M1280" s="50"/>
    </row>
    <row r="1281" spans="1:13" s="43" customFormat="1">
      <c r="A1281" s="15"/>
      <c r="B1281" s="38"/>
      <c r="C1281" s="38"/>
      <c r="D1281" s="38"/>
      <c r="E1281" s="38"/>
      <c r="F1281" s="38"/>
      <c r="G1281" s="38"/>
      <c r="H1281" s="38"/>
      <c r="I1281" s="50"/>
      <c r="J1281" s="42"/>
      <c r="K1281" s="8"/>
      <c r="L1281" s="50"/>
      <c r="M1281" s="50"/>
    </row>
    <row r="1282" spans="1:13" s="43" customFormat="1">
      <c r="A1282" s="15"/>
      <c r="B1282" s="38"/>
      <c r="C1282" s="38"/>
      <c r="D1282" s="38"/>
      <c r="E1282" s="38"/>
      <c r="F1282" s="38"/>
      <c r="G1282" s="38"/>
      <c r="H1282" s="38"/>
      <c r="I1282" s="50"/>
      <c r="J1282" s="42"/>
      <c r="K1282" s="8"/>
      <c r="L1282" s="50"/>
      <c r="M1282" s="50"/>
    </row>
    <row r="1283" spans="1:13" s="43" customFormat="1">
      <c r="A1283" s="15"/>
      <c r="B1283" s="38"/>
      <c r="C1283" s="38"/>
      <c r="D1283" s="38"/>
      <c r="E1283" s="38"/>
      <c r="F1283" s="38"/>
      <c r="G1283" s="38"/>
      <c r="H1283" s="38"/>
      <c r="I1283" s="50"/>
      <c r="J1283" s="42"/>
      <c r="K1283" s="8"/>
      <c r="L1283" s="50"/>
      <c r="M1283" s="50"/>
    </row>
    <row r="1284" spans="1:13" s="43" customFormat="1">
      <c r="A1284" s="15"/>
      <c r="B1284" s="38"/>
      <c r="C1284" s="38"/>
      <c r="D1284" s="38"/>
      <c r="E1284" s="38"/>
      <c r="F1284" s="38"/>
      <c r="G1284" s="38"/>
      <c r="H1284" s="38"/>
      <c r="I1284" s="50"/>
      <c r="J1284" s="42"/>
      <c r="K1284" s="8"/>
      <c r="L1284" s="50"/>
      <c r="M1284" s="50"/>
    </row>
    <row r="1285" spans="1:13" s="43" customFormat="1">
      <c r="A1285" s="15"/>
      <c r="B1285" s="38"/>
      <c r="C1285" s="38"/>
      <c r="D1285" s="38"/>
      <c r="E1285" s="38"/>
      <c r="F1285" s="38"/>
      <c r="G1285" s="38"/>
      <c r="H1285" s="38"/>
      <c r="I1285" s="50"/>
      <c r="J1285" s="42"/>
      <c r="K1285" s="8"/>
      <c r="L1285" s="50"/>
      <c r="M1285" s="50"/>
    </row>
    <row r="1286" spans="1:13" s="43" customFormat="1">
      <c r="A1286" s="15"/>
      <c r="B1286" s="38"/>
      <c r="C1286" s="38"/>
      <c r="D1286" s="38"/>
      <c r="E1286" s="38"/>
      <c r="F1286" s="38"/>
      <c r="G1286" s="38"/>
      <c r="H1286" s="38"/>
      <c r="I1286" s="50"/>
      <c r="J1286" s="42"/>
      <c r="K1286" s="8"/>
      <c r="L1286" s="50"/>
      <c r="M1286" s="50"/>
    </row>
    <row r="1287" spans="1:13" s="43" customFormat="1">
      <c r="A1287" s="15"/>
      <c r="B1287" s="38"/>
      <c r="C1287" s="38"/>
      <c r="D1287" s="38"/>
      <c r="E1287" s="38"/>
      <c r="F1287" s="38"/>
      <c r="G1287" s="38"/>
      <c r="H1287" s="38"/>
      <c r="I1287" s="50"/>
      <c r="J1287" s="42"/>
      <c r="K1287" s="8"/>
      <c r="L1287" s="50"/>
      <c r="M1287" s="50"/>
    </row>
    <row r="1288" spans="1:13" s="43" customFormat="1">
      <c r="A1288" s="15"/>
      <c r="B1288" s="38"/>
      <c r="C1288" s="38"/>
      <c r="D1288" s="38"/>
      <c r="E1288" s="38"/>
      <c r="F1288" s="38"/>
      <c r="G1288" s="38"/>
      <c r="H1288" s="38"/>
      <c r="I1288" s="50"/>
      <c r="J1288" s="42"/>
      <c r="K1288" s="8"/>
      <c r="L1288" s="50"/>
      <c r="M1288" s="50"/>
    </row>
    <row r="1289" spans="1:13" s="43" customFormat="1">
      <c r="A1289" s="15"/>
      <c r="B1289" s="38"/>
      <c r="C1289" s="38"/>
      <c r="D1289" s="38"/>
      <c r="E1289" s="38"/>
      <c r="F1289" s="38"/>
      <c r="G1289" s="38"/>
      <c r="H1289" s="38"/>
      <c r="I1289" s="50"/>
      <c r="J1289" s="42"/>
      <c r="K1289" s="8"/>
      <c r="L1289" s="50"/>
      <c r="M1289" s="50"/>
    </row>
    <row r="1290" spans="1:13" s="43" customFormat="1">
      <c r="A1290" s="15"/>
      <c r="B1290" s="38"/>
      <c r="C1290" s="38"/>
      <c r="D1290" s="38"/>
      <c r="E1290" s="38"/>
      <c r="F1290" s="38"/>
      <c r="G1290" s="38"/>
      <c r="H1290" s="38"/>
      <c r="I1290" s="50"/>
      <c r="J1290" s="42"/>
      <c r="K1290" s="8"/>
      <c r="L1290" s="50"/>
      <c r="M1290" s="50"/>
    </row>
    <row r="1291" spans="1:13" s="43" customFormat="1">
      <c r="A1291" s="15"/>
      <c r="B1291" s="38"/>
      <c r="C1291" s="38"/>
      <c r="D1291" s="38"/>
      <c r="E1291" s="38"/>
      <c r="F1291" s="38"/>
      <c r="G1291" s="38"/>
      <c r="H1291" s="38"/>
      <c r="I1291" s="50"/>
      <c r="J1291" s="42"/>
      <c r="K1291" s="8"/>
      <c r="L1291" s="50"/>
      <c r="M1291" s="50"/>
    </row>
    <row r="1292" spans="1:13" s="43" customFormat="1">
      <c r="A1292" s="15"/>
      <c r="B1292" s="38"/>
      <c r="C1292" s="38"/>
      <c r="D1292" s="38"/>
      <c r="E1292" s="38"/>
      <c r="F1292" s="38"/>
      <c r="G1292" s="38"/>
      <c r="H1292" s="38"/>
      <c r="I1292" s="50"/>
      <c r="J1292" s="42"/>
      <c r="K1292" s="8"/>
      <c r="L1292" s="50"/>
      <c r="M1292" s="50"/>
    </row>
    <row r="1293" spans="1:13" s="43" customFormat="1">
      <c r="A1293" s="15"/>
      <c r="B1293" s="38"/>
      <c r="C1293" s="38"/>
      <c r="D1293" s="38"/>
      <c r="E1293" s="38"/>
      <c r="F1293" s="38"/>
      <c r="G1293" s="38"/>
      <c r="H1293" s="38"/>
      <c r="I1293" s="50"/>
      <c r="J1293" s="42"/>
      <c r="K1293" s="8"/>
      <c r="L1293" s="50"/>
      <c r="M1293" s="50"/>
    </row>
    <row r="1294" spans="1:13" s="43" customFormat="1">
      <c r="A1294" s="15"/>
      <c r="B1294" s="38"/>
      <c r="C1294" s="38"/>
      <c r="D1294" s="38"/>
      <c r="E1294" s="38"/>
      <c r="F1294" s="38"/>
      <c r="G1294" s="38"/>
      <c r="H1294" s="38"/>
      <c r="I1294" s="50"/>
      <c r="J1294" s="42"/>
      <c r="K1294" s="8"/>
      <c r="L1294" s="50"/>
      <c r="M1294" s="50"/>
    </row>
    <row r="1295" spans="1:13" s="43" customFormat="1">
      <c r="A1295" s="15"/>
      <c r="B1295" s="38"/>
      <c r="C1295" s="38"/>
      <c r="D1295" s="38"/>
      <c r="E1295" s="38"/>
      <c r="F1295" s="38"/>
      <c r="G1295" s="38"/>
      <c r="H1295" s="38"/>
      <c r="I1295" s="50"/>
      <c r="J1295" s="42"/>
      <c r="K1295" s="8"/>
      <c r="L1295" s="50"/>
      <c r="M1295" s="50"/>
    </row>
    <row r="1296" spans="1:13" s="43" customFormat="1">
      <c r="A1296" s="15"/>
      <c r="B1296" s="38"/>
      <c r="C1296" s="38"/>
      <c r="D1296" s="38"/>
      <c r="E1296" s="38"/>
      <c r="F1296" s="38"/>
      <c r="G1296" s="38"/>
      <c r="H1296" s="38"/>
      <c r="I1296" s="50"/>
      <c r="J1296" s="42"/>
      <c r="K1296" s="8"/>
      <c r="L1296" s="50"/>
      <c r="M1296" s="50"/>
    </row>
    <row r="1297" spans="1:13" s="43" customFormat="1">
      <c r="A1297" s="15"/>
      <c r="B1297" s="38"/>
      <c r="C1297" s="38"/>
      <c r="D1297" s="38"/>
      <c r="E1297" s="38"/>
      <c r="F1297" s="38"/>
      <c r="G1297" s="38"/>
      <c r="H1297" s="38"/>
      <c r="I1297" s="50"/>
      <c r="J1297" s="42"/>
      <c r="K1297" s="8"/>
      <c r="L1297" s="50"/>
      <c r="M1297" s="50"/>
    </row>
    <row r="1298" spans="1:13" s="43" customFormat="1">
      <c r="A1298" s="15"/>
      <c r="B1298" s="38"/>
      <c r="C1298" s="38"/>
      <c r="D1298" s="38"/>
      <c r="E1298" s="38"/>
      <c r="F1298" s="38"/>
      <c r="G1298" s="38"/>
      <c r="H1298" s="38"/>
      <c r="I1298" s="50"/>
      <c r="J1298" s="42"/>
      <c r="K1298" s="8"/>
      <c r="L1298" s="50"/>
      <c r="M1298" s="50"/>
    </row>
    <row r="1299" spans="1:13" s="43" customFormat="1">
      <c r="A1299" s="15"/>
      <c r="B1299" s="38"/>
      <c r="C1299" s="38"/>
      <c r="D1299" s="38"/>
      <c r="E1299" s="38"/>
      <c r="F1299" s="38"/>
      <c r="G1299" s="38"/>
      <c r="H1299" s="38"/>
      <c r="I1299" s="50"/>
      <c r="J1299" s="42"/>
      <c r="K1299" s="8"/>
      <c r="L1299" s="50"/>
      <c r="M1299" s="50"/>
    </row>
    <row r="1300" spans="1:13" s="43" customFormat="1">
      <c r="A1300" s="15"/>
      <c r="B1300" s="38"/>
      <c r="C1300" s="38"/>
      <c r="D1300" s="38"/>
      <c r="E1300" s="38"/>
      <c r="F1300" s="38"/>
      <c r="G1300" s="38"/>
      <c r="H1300" s="38"/>
      <c r="I1300" s="50"/>
      <c r="J1300" s="42"/>
      <c r="K1300" s="8"/>
      <c r="L1300" s="50"/>
      <c r="M1300" s="50"/>
    </row>
    <row r="1301" spans="1:13" s="43" customFormat="1">
      <c r="A1301" s="15"/>
      <c r="B1301" s="38"/>
      <c r="C1301" s="38"/>
      <c r="D1301" s="38"/>
      <c r="E1301" s="38"/>
      <c r="F1301" s="38"/>
      <c r="G1301" s="38"/>
      <c r="H1301" s="38"/>
      <c r="I1301" s="50"/>
      <c r="J1301" s="42"/>
      <c r="K1301" s="8"/>
      <c r="L1301" s="50"/>
      <c r="M1301" s="50"/>
    </row>
    <row r="1302" spans="1:13" s="43" customFormat="1">
      <c r="A1302" s="15"/>
      <c r="B1302" s="38"/>
      <c r="C1302" s="38"/>
      <c r="D1302" s="38"/>
      <c r="E1302" s="38"/>
      <c r="F1302" s="38"/>
      <c r="G1302" s="38"/>
      <c r="H1302" s="38"/>
      <c r="I1302" s="50"/>
      <c r="J1302" s="42"/>
      <c r="K1302" s="8"/>
      <c r="L1302" s="50"/>
      <c r="M1302" s="50"/>
    </row>
    <row r="1303" spans="1:13" s="43" customFormat="1">
      <c r="A1303" s="15"/>
      <c r="B1303" s="38"/>
      <c r="C1303" s="38"/>
      <c r="D1303" s="38"/>
      <c r="E1303" s="38"/>
      <c r="F1303" s="38"/>
      <c r="G1303" s="38"/>
      <c r="H1303" s="38"/>
      <c r="I1303" s="50"/>
      <c r="J1303" s="42"/>
      <c r="K1303" s="8"/>
      <c r="L1303" s="50"/>
      <c r="M1303" s="50"/>
    </row>
    <row r="1304" spans="1:13" s="43" customFormat="1">
      <c r="A1304" s="15"/>
      <c r="B1304" s="38"/>
      <c r="C1304" s="38"/>
      <c r="D1304" s="38"/>
      <c r="E1304" s="38"/>
      <c r="F1304" s="38"/>
      <c r="G1304" s="38"/>
      <c r="H1304" s="38"/>
      <c r="I1304" s="50"/>
      <c r="J1304" s="42"/>
      <c r="K1304" s="8"/>
      <c r="L1304" s="50"/>
      <c r="M1304" s="50"/>
    </row>
    <row r="1305" spans="1:13" s="43" customFormat="1">
      <c r="A1305" s="15"/>
      <c r="B1305" s="38"/>
      <c r="C1305" s="38"/>
      <c r="D1305" s="38"/>
      <c r="E1305" s="38"/>
      <c r="F1305" s="38"/>
      <c r="G1305" s="38"/>
      <c r="H1305" s="38"/>
      <c r="I1305" s="50"/>
      <c r="J1305" s="42"/>
      <c r="K1305" s="8"/>
      <c r="L1305" s="50"/>
      <c r="M1305" s="50"/>
    </row>
    <row r="1306" spans="1:13" s="43" customFormat="1">
      <c r="A1306" s="15"/>
      <c r="B1306" s="38"/>
      <c r="C1306" s="38"/>
      <c r="D1306" s="38"/>
      <c r="E1306" s="38"/>
      <c r="F1306" s="38"/>
      <c r="G1306" s="38"/>
      <c r="H1306" s="38"/>
      <c r="I1306" s="50"/>
      <c r="J1306" s="42"/>
      <c r="K1306" s="8"/>
      <c r="L1306" s="50"/>
      <c r="M1306" s="50"/>
    </row>
    <row r="1307" spans="1:13" s="43" customFormat="1">
      <c r="A1307" s="15"/>
      <c r="B1307" s="38"/>
      <c r="C1307" s="38"/>
      <c r="D1307" s="38"/>
      <c r="E1307" s="38"/>
      <c r="F1307" s="38"/>
      <c r="G1307" s="38"/>
      <c r="H1307" s="38"/>
      <c r="I1307" s="50"/>
      <c r="J1307" s="42"/>
      <c r="K1307" s="8"/>
      <c r="L1307" s="50"/>
      <c r="M1307" s="50"/>
    </row>
    <row r="1308" spans="1:13" s="43" customFormat="1">
      <c r="A1308" s="15"/>
      <c r="B1308" s="38"/>
      <c r="C1308" s="38"/>
      <c r="D1308" s="38"/>
      <c r="E1308" s="38"/>
      <c r="F1308" s="38"/>
      <c r="G1308" s="38"/>
      <c r="H1308" s="38"/>
      <c r="I1308" s="50"/>
      <c r="J1308" s="42"/>
      <c r="K1308" s="8"/>
      <c r="L1308" s="50"/>
      <c r="M1308" s="50"/>
    </row>
    <row r="1309" spans="1:13" s="43" customFormat="1">
      <c r="A1309" s="15"/>
      <c r="B1309" s="38"/>
      <c r="C1309" s="38"/>
      <c r="D1309" s="38"/>
      <c r="E1309" s="38"/>
      <c r="F1309" s="38"/>
      <c r="G1309" s="38"/>
      <c r="H1309" s="38"/>
      <c r="I1309" s="50"/>
      <c r="J1309" s="42"/>
      <c r="K1309" s="8"/>
      <c r="L1309" s="50"/>
      <c r="M1309" s="50"/>
    </row>
    <row r="1310" spans="1:13" s="43" customFormat="1">
      <c r="A1310" s="15"/>
      <c r="B1310" s="38"/>
      <c r="C1310" s="38"/>
      <c r="D1310" s="38"/>
      <c r="E1310" s="38"/>
      <c r="F1310" s="38"/>
      <c r="G1310" s="38"/>
      <c r="H1310" s="38"/>
      <c r="I1310" s="50"/>
      <c r="J1310" s="42"/>
      <c r="K1310" s="8"/>
      <c r="L1310" s="50"/>
      <c r="M1310" s="50"/>
    </row>
    <row r="1311" spans="1:13" s="43" customFormat="1">
      <c r="A1311" s="15"/>
      <c r="B1311" s="38"/>
      <c r="C1311" s="38"/>
      <c r="D1311" s="38"/>
      <c r="E1311" s="38"/>
      <c r="F1311" s="38"/>
      <c r="G1311" s="38"/>
      <c r="H1311" s="38"/>
      <c r="I1311" s="50"/>
      <c r="J1311" s="42"/>
      <c r="K1311" s="8"/>
      <c r="L1311" s="50"/>
      <c r="M1311" s="50"/>
    </row>
    <row r="1312" spans="1:13" s="43" customFormat="1">
      <c r="A1312" s="15"/>
      <c r="B1312" s="38"/>
      <c r="C1312" s="38"/>
      <c r="D1312" s="38"/>
      <c r="E1312" s="38"/>
      <c r="F1312" s="38"/>
      <c r="G1312" s="38"/>
      <c r="H1312" s="38"/>
      <c r="I1312" s="50"/>
      <c r="J1312" s="42"/>
      <c r="K1312" s="8"/>
      <c r="L1312" s="50"/>
      <c r="M1312" s="50"/>
    </row>
    <row r="1313" spans="1:13" s="43" customFormat="1">
      <c r="A1313" s="15"/>
      <c r="B1313" s="38"/>
      <c r="C1313" s="38"/>
      <c r="D1313" s="38"/>
      <c r="E1313" s="38"/>
      <c r="F1313" s="38"/>
      <c r="G1313" s="38"/>
      <c r="H1313" s="38"/>
      <c r="I1313" s="50"/>
      <c r="J1313" s="42"/>
      <c r="K1313" s="8"/>
      <c r="L1313" s="50"/>
      <c r="M1313" s="50"/>
    </row>
    <row r="1314" spans="1:13" s="43" customFormat="1">
      <c r="A1314" s="15"/>
      <c r="B1314" s="38"/>
      <c r="C1314" s="38"/>
      <c r="D1314" s="38"/>
      <c r="E1314" s="38"/>
      <c r="F1314" s="38"/>
      <c r="G1314" s="38"/>
      <c r="H1314" s="38"/>
      <c r="I1314" s="50"/>
      <c r="J1314" s="42"/>
      <c r="K1314" s="8"/>
      <c r="L1314" s="50"/>
      <c r="M1314" s="50"/>
    </row>
    <row r="1315" spans="1:13" s="43" customFormat="1">
      <c r="A1315" s="15"/>
      <c r="B1315" s="38"/>
      <c r="C1315" s="38"/>
      <c r="D1315" s="38"/>
      <c r="E1315" s="38"/>
      <c r="F1315" s="38"/>
      <c r="G1315" s="38"/>
      <c r="H1315" s="38"/>
      <c r="I1315" s="50"/>
      <c r="J1315" s="42"/>
      <c r="K1315" s="8"/>
      <c r="L1315" s="50"/>
      <c r="M1315" s="50"/>
    </row>
    <row r="1316" spans="1:13" s="43" customFormat="1">
      <c r="A1316" s="15"/>
      <c r="B1316" s="38"/>
      <c r="C1316" s="38"/>
      <c r="D1316" s="38"/>
      <c r="E1316" s="38"/>
      <c r="F1316" s="38"/>
      <c r="G1316" s="38"/>
      <c r="H1316" s="38"/>
      <c r="I1316" s="50"/>
      <c r="J1316" s="42"/>
      <c r="K1316" s="8"/>
      <c r="L1316" s="50"/>
      <c r="M1316" s="50"/>
    </row>
    <row r="1317" spans="1:13" s="43" customFormat="1">
      <c r="A1317" s="15"/>
      <c r="B1317" s="38"/>
      <c r="C1317" s="38"/>
      <c r="D1317" s="38"/>
      <c r="E1317" s="38"/>
      <c r="F1317" s="38"/>
      <c r="G1317" s="38"/>
      <c r="H1317" s="38"/>
      <c r="I1317" s="50"/>
      <c r="J1317" s="42"/>
      <c r="K1317" s="8"/>
      <c r="L1317" s="50"/>
      <c r="M1317" s="50"/>
    </row>
    <row r="1318" spans="1:13" s="43" customFormat="1">
      <c r="A1318" s="15"/>
      <c r="B1318" s="38"/>
      <c r="C1318" s="38"/>
      <c r="D1318" s="38"/>
      <c r="E1318" s="38"/>
      <c r="F1318" s="38"/>
      <c r="G1318" s="38"/>
      <c r="H1318" s="38"/>
      <c r="I1318" s="50"/>
      <c r="J1318" s="42"/>
      <c r="K1318" s="8"/>
      <c r="L1318" s="50"/>
      <c r="M1318" s="50"/>
    </row>
    <row r="1319" spans="1:13" s="43" customFormat="1">
      <c r="A1319" s="15"/>
      <c r="B1319" s="57"/>
      <c r="C1319" s="38"/>
      <c r="D1319" s="38"/>
      <c r="E1319" s="38"/>
      <c r="F1319" s="38"/>
      <c r="G1319" s="38"/>
      <c r="H1319" s="38"/>
      <c r="I1319" s="50"/>
      <c r="J1319" s="42"/>
      <c r="K1319" s="8"/>
      <c r="L1319" s="50"/>
      <c r="M1319" s="50"/>
    </row>
    <row r="1320" spans="1:13" s="43" customFormat="1">
      <c r="A1320" s="15"/>
      <c r="B1320" s="38"/>
      <c r="C1320" s="38"/>
      <c r="D1320" s="38"/>
      <c r="E1320" s="38"/>
      <c r="F1320" s="38"/>
      <c r="G1320" s="38"/>
      <c r="H1320" s="38"/>
      <c r="I1320" s="50"/>
      <c r="J1320" s="42"/>
      <c r="K1320" s="8"/>
      <c r="L1320" s="50"/>
      <c r="M1320" s="50"/>
    </row>
    <row r="1321" spans="1:13" s="43" customFormat="1">
      <c r="A1321" s="15"/>
      <c r="B1321" s="38"/>
      <c r="C1321" s="38"/>
      <c r="D1321" s="38"/>
      <c r="E1321" s="38"/>
      <c r="F1321" s="38"/>
      <c r="G1321" s="38"/>
      <c r="H1321" s="38"/>
      <c r="I1321" s="50"/>
      <c r="J1321" s="42"/>
      <c r="K1321" s="8"/>
      <c r="L1321" s="50"/>
      <c r="M1321" s="50"/>
    </row>
    <row r="1322" spans="1:13" s="43" customFormat="1">
      <c r="A1322" s="15"/>
      <c r="B1322" s="38"/>
      <c r="C1322" s="38"/>
      <c r="D1322" s="38"/>
      <c r="E1322" s="38"/>
      <c r="F1322" s="38"/>
      <c r="G1322" s="38"/>
      <c r="H1322" s="38"/>
      <c r="I1322" s="50"/>
      <c r="J1322" s="42"/>
      <c r="K1322" s="8"/>
      <c r="L1322" s="50"/>
      <c r="M1322" s="50"/>
    </row>
    <row r="1323" spans="1:13" s="43" customFormat="1">
      <c r="A1323" s="15"/>
      <c r="B1323" s="38"/>
      <c r="C1323" s="38"/>
      <c r="D1323" s="38"/>
      <c r="E1323" s="38"/>
      <c r="F1323" s="38"/>
      <c r="G1323" s="38"/>
      <c r="H1323" s="38"/>
      <c r="I1323" s="50"/>
      <c r="J1323" s="42"/>
      <c r="K1323" s="8"/>
      <c r="L1323" s="50"/>
      <c r="M1323" s="50"/>
    </row>
    <row r="1324" spans="1:13" s="43" customFormat="1">
      <c r="A1324" s="15"/>
      <c r="B1324" s="38"/>
      <c r="C1324" s="38"/>
      <c r="D1324" s="38"/>
      <c r="E1324" s="38"/>
      <c r="F1324" s="38"/>
      <c r="G1324" s="38"/>
      <c r="H1324" s="38"/>
      <c r="I1324" s="50"/>
      <c r="J1324" s="42"/>
      <c r="K1324" s="8"/>
      <c r="L1324" s="50"/>
      <c r="M1324" s="50"/>
    </row>
    <row r="1325" spans="1:13" s="43" customFormat="1">
      <c r="A1325" s="15"/>
      <c r="B1325" s="38"/>
      <c r="C1325" s="38"/>
      <c r="D1325" s="38"/>
      <c r="E1325" s="38"/>
      <c r="F1325" s="38"/>
      <c r="G1325" s="38"/>
      <c r="H1325" s="38"/>
      <c r="I1325" s="50"/>
      <c r="J1325" s="42"/>
      <c r="K1325" s="8"/>
      <c r="L1325" s="50"/>
      <c r="M1325" s="50"/>
    </row>
    <row r="1326" spans="1:13" s="43" customFormat="1">
      <c r="A1326" s="15"/>
      <c r="B1326" s="38"/>
      <c r="C1326" s="38"/>
      <c r="D1326" s="38"/>
      <c r="E1326" s="38"/>
      <c r="F1326" s="38"/>
      <c r="G1326" s="38"/>
      <c r="H1326" s="38"/>
      <c r="I1326" s="50"/>
      <c r="J1326" s="42"/>
      <c r="K1326" s="8"/>
      <c r="L1326" s="50"/>
      <c r="M1326" s="50"/>
    </row>
    <row r="1327" spans="1:13" s="43" customFormat="1">
      <c r="A1327" s="15"/>
      <c r="B1327" s="38"/>
      <c r="C1327" s="38"/>
      <c r="D1327" s="38"/>
      <c r="E1327" s="38"/>
      <c r="F1327" s="38"/>
      <c r="G1327" s="38"/>
      <c r="H1327" s="38"/>
      <c r="I1327" s="50"/>
      <c r="J1327" s="42"/>
      <c r="K1327" s="8"/>
      <c r="L1327" s="50"/>
      <c r="M1327" s="50"/>
    </row>
    <row r="1328" spans="1:13" s="43" customFormat="1">
      <c r="A1328" s="15"/>
      <c r="B1328" s="38"/>
      <c r="C1328" s="38"/>
      <c r="D1328" s="38"/>
      <c r="E1328" s="38"/>
      <c r="F1328" s="38"/>
      <c r="G1328" s="38"/>
      <c r="H1328" s="38"/>
      <c r="I1328" s="50"/>
      <c r="J1328" s="42"/>
      <c r="K1328" s="8"/>
      <c r="L1328" s="50"/>
      <c r="M1328" s="50"/>
    </row>
    <row r="1329" spans="1:13" s="43" customFormat="1">
      <c r="A1329" s="15"/>
      <c r="B1329" s="38"/>
      <c r="C1329" s="38"/>
      <c r="D1329" s="38"/>
      <c r="E1329" s="38"/>
      <c r="F1329" s="38"/>
      <c r="G1329" s="38"/>
      <c r="H1329" s="38"/>
      <c r="I1329" s="50"/>
      <c r="J1329" s="42"/>
      <c r="K1329" s="8"/>
      <c r="L1329" s="50"/>
      <c r="M1329" s="50"/>
    </row>
    <row r="1330" spans="1:13" s="43" customFormat="1">
      <c r="A1330" s="15"/>
      <c r="B1330" s="38"/>
      <c r="C1330" s="38"/>
      <c r="D1330" s="38"/>
      <c r="E1330" s="38"/>
      <c r="F1330" s="38"/>
      <c r="G1330" s="38"/>
      <c r="H1330" s="38"/>
      <c r="I1330" s="50"/>
      <c r="J1330" s="42"/>
      <c r="K1330" s="8"/>
      <c r="L1330" s="50"/>
      <c r="M1330" s="50"/>
    </row>
    <row r="1331" spans="1:13" s="43" customFormat="1">
      <c r="A1331" s="15"/>
      <c r="B1331" s="38"/>
      <c r="C1331" s="38"/>
      <c r="D1331" s="38"/>
      <c r="E1331" s="38"/>
      <c r="F1331" s="38"/>
      <c r="G1331" s="38"/>
      <c r="H1331" s="38"/>
      <c r="I1331" s="50"/>
      <c r="J1331" s="42"/>
      <c r="K1331" s="8"/>
      <c r="L1331" s="50"/>
      <c r="M1331" s="50"/>
    </row>
    <row r="1332" spans="1:13" s="43" customFormat="1">
      <c r="A1332" s="15"/>
      <c r="B1332" s="38"/>
      <c r="C1332" s="38"/>
      <c r="D1332" s="38"/>
      <c r="E1332" s="38"/>
      <c r="F1332" s="38"/>
      <c r="G1332" s="38"/>
      <c r="H1332" s="38"/>
      <c r="I1332" s="50"/>
      <c r="J1332" s="42"/>
      <c r="K1332" s="8"/>
      <c r="L1332" s="50"/>
      <c r="M1332" s="50"/>
    </row>
    <row r="1333" spans="1:13" s="43" customFormat="1">
      <c r="A1333" s="15"/>
      <c r="B1333" s="38"/>
      <c r="C1333" s="38"/>
      <c r="D1333" s="38"/>
      <c r="E1333" s="38"/>
      <c r="F1333" s="38"/>
      <c r="G1333" s="38"/>
      <c r="H1333" s="38"/>
      <c r="I1333" s="50"/>
      <c r="J1333" s="42"/>
      <c r="K1333" s="8"/>
      <c r="L1333" s="50"/>
      <c r="M1333" s="50"/>
    </row>
    <row r="1334" spans="1:13" s="43" customFormat="1">
      <c r="A1334" s="15"/>
      <c r="B1334" s="38"/>
      <c r="C1334" s="38"/>
      <c r="D1334" s="38"/>
      <c r="E1334" s="38"/>
      <c r="F1334" s="38"/>
      <c r="G1334" s="38"/>
      <c r="H1334" s="38"/>
      <c r="I1334" s="50"/>
      <c r="J1334" s="42"/>
      <c r="K1334" s="8"/>
      <c r="L1334" s="50"/>
      <c r="M1334" s="50"/>
    </row>
    <row r="1335" spans="1:13" s="43" customFormat="1">
      <c r="A1335" s="15"/>
      <c r="B1335" s="38"/>
      <c r="C1335" s="38"/>
      <c r="D1335" s="38"/>
      <c r="E1335" s="38"/>
      <c r="F1335" s="38"/>
      <c r="G1335" s="38"/>
      <c r="H1335" s="38"/>
      <c r="I1335" s="50"/>
      <c r="J1335" s="42"/>
      <c r="K1335" s="8"/>
      <c r="L1335" s="50"/>
      <c r="M1335" s="50"/>
    </row>
    <row r="1336" spans="1:13" s="43" customFormat="1">
      <c r="A1336" s="15"/>
      <c r="B1336" s="38"/>
      <c r="C1336" s="38"/>
      <c r="D1336" s="38"/>
      <c r="E1336" s="38"/>
      <c r="F1336" s="38"/>
      <c r="G1336" s="38"/>
      <c r="H1336" s="38"/>
      <c r="I1336" s="50"/>
      <c r="J1336" s="42"/>
      <c r="K1336" s="8"/>
      <c r="L1336" s="50"/>
      <c r="M1336" s="50"/>
    </row>
    <row r="1337" spans="1:13" s="43" customFormat="1">
      <c r="A1337" s="15"/>
      <c r="B1337" s="38"/>
      <c r="C1337" s="38"/>
      <c r="D1337" s="38"/>
      <c r="E1337" s="38"/>
      <c r="F1337" s="38"/>
      <c r="G1337" s="38"/>
      <c r="H1337" s="38"/>
      <c r="I1337" s="50"/>
      <c r="J1337" s="42"/>
      <c r="K1337" s="8"/>
      <c r="L1337" s="50"/>
      <c r="M1337" s="50"/>
    </row>
    <row r="1338" spans="1:13" s="43" customFormat="1">
      <c r="A1338" s="15"/>
      <c r="B1338" s="38"/>
      <c r="C1338" s="38"/>
      <c r="D1338" s="38"/>
      <c r="E1338" s="38"/>
      <c r="F1338" s="38"/>
      <c r="G1338" s="38"/>
      <c r="H1338" s="38"/>
      <c r="I1338" s="50"/>
      <c r="J1338" s="42"/>
      <c r="K1338" s="8"/>
      <c r="L1338" s="50"/>
      <c r="M1338" s="50"/>
    </row>
    <row r="1339" spans="1:13" s="43" customFormat="1">
      <c r="A1339" s="15"/>
      <c r="B1339" s="38"/>
      <c r="C1339" s="38"/>
      <c r="D1339" s="38"/>
      <c r="E1339" s="38"/>
      <c r="F1339" s="38"/>
      <c r="G1339" s="38"/>
      <c r="H1339" s="38"/>
      <c r="I1339" s="50"/>
      <c r="J1339" s="42"/>
      <c r="K1339" s="8"/>
      <c r="L1339" s="50"/>
      <c r="M1339" s="50"/>
    </row>
    <row r="1340" spans="1:13" s="43" customFormat="1">
      <c r="A1340" s="15"/>
      <c r="B1340" s="38"/>
      <c r="C1340" s="38"/>
      <c r="D1340" s="38"/>
      <c r="E1340" s="38"/>
      <c r="F1340" s="38"/>
      <c r="G1340" s="38"/>
      <c r="H1340" s="38"/>
      <c r="I1340" s="50"/>
      <c r="J1340" s="42"/>
      <c r="K1340" s="8"/>
      <c r="L1340" s="50"/>
      <c r="M1340" s="50"/>
    </row>
    <row r="1341" spans="1:13" s="43" customFormat="1">
      <c r="A1341" s="15"/>
      <c r="B1341" s="38"/>
      <c r="C1341" s="38"/>
      <c r="D1341" s="38"/>
      <c r="E1341" s="38"/>
      <c r="F1341" s="38"/>
      <c r="G1341" s="38"/>
      <c r="H1341" s="38"/>
      <c r="I1341" s="50"/>
      <c r="J1341" s="42"/>
      <c r="K1341" s="8"/>
      <c r="L1341" s="50"/>
      <c r="M1341" s="50"/>
    </row>
    <row r="1342" spans="1:13" s="43" customFormat="1">
      <c r="A1342" s="15"/>
      <c r="B1342" s="38"/>
      <c r="C1342" s="38"/>
      <c r="D1342" s="38"/>
      <c r="E1342" s="38"/>
      <c r="F1342" s="38"/>
      <c r="G1342" s="38"/>
      <c r="H1342" s="38"/>
      <c r="I1342" s="50"/>
      <c r="J1342" s="42"/>
      <c r="K1342" s="8"/>
      <c r="L1342" s="50"/>
      <c r="M1342" s="50"/>
    </row>
    <row r="1343" spans="1:13" s="43" customFormat="1">
      <c r="A1343" s="15"/>
      <c r="B1343" s="38"/>
      <c r="C1343" s="38"/>
      <c r="D1343" s="38"/>
      <c r="E1343" s="38"/>
      <c r="F1343" s="38"/>
      <c r="G1343" s="38"/>
      <c r="H1343" s="38"/>
      <c r="I1343" s="50"/>
      <c r="J1343" s="42"/>
      <c r="K1343" s="8"/>
      <c r="L1343" s="50"/>
      <c r="M1343" s="50"/>
    </row>
    <row r="1344" spans="1:13" s="43" customFormat="1">
      <c r="A1344" s="15"/>
      <c r="B1344" s="38"/>
      <c r="C1344" s="38"/>
      <c r="D1344" s="38"/>
      <c r="E1344" s="38"/>
      <c r="F1344" s="38"/>
      <c r="G1344" s="38"/>
      <c r="H1344" s="38"/>
      <c r="I1344" s="50"/>
      <c r="J1344" s="42"/>
      <c r="K1344" s="8"/>
      <c r="L1344" s="50"/>
      <c r="M1344" s="50"/>
    </row>
    <row r="1345" spans="1:13" s="43" customFormat="1">
      <c r="A1345" s="15"/>
      <c r="B1345" s="38"/>
      <c r="C1345" s="38"/>
      <c r="D1345" s="38"/>
      <c r="E1345" s="38"/>
      <c r="F1345" s="38"/>
      <c r="G1345" s="38"/>
      <c r="H1345" s="38"/>
      <c r="I1345" s="50"/>
      <c r="J1345" s="42"/>
      <c r="K1345" s="8"/>
      <c r="L1345" s="50"/>
      <c r="M1345" s="50"/>
    </row>
    <row r="1346" spans="1:13" s="43" customFormat="1">
      <c r="A1346" s="15"/>
      <c r="B1346" s="38"/>
      <c r="C1346" s="38"/>
      <c r="D1346" s="38"/>
      <c r="E1346" s="38"/>
      <c r="F1346" s="38"/>
      <c r="G1346" s="38"/>
      <c r="H1346" s="38"/>
      <c r="I1346" s="50"/>
      <c r="J1346" s="42"/>
      <c r="K1346" s="8"/>
      <c r="L1346" s="50"/>
      <c r="M1346" s="50"/>
    </row>
    <row r="1347" spans="1:13" s="43" customFormat="1">
      <c r="A1347" s="15"/>
      <c r="B1347" s="38"/>
      <c r="C1347" s="38"/>
      <c r="D1347" s="38"/>
      <c r="E1347" s="38"/>
      <c r="F1347" s="38"/>
      <c r="G1347" s="38"/>
      <c r="H1347" s="38"/>
      <c r="I1347" s="50"/>
      <c r="J1347" s="42"/>
      <c r="K1347" s="8"/>
      <c r="L1347" s="50"/>
      <c r="M1347" s="50"/>
    </row>
    <row r="1348" spans="1:13" s="43" customFormat="1">
      <c r="A1348" s="15"/>
      <c r="B1348" s="38"/>
      <c r="C1348" s="38"/>
      <c r="D1348" s="38"/>
      <c r="E1348" s="38"/>
      <c r="F1348" s="38"/>
      <c r="G1348" s="38"/>
      <c r="H1348" s="38"/>
      <c r="I1348" s="50"/>
      <c r="J1348" s="42"/>
      <c r="K1348" s="8"/>
      <c r="L1348" s="50"/>
      <c r="M1348" s="50"/>
    </row>
    <row r="1349" spans="1:13" s="43" customFormat="1">
      <c r="A1349" s="15"/>
      <c r="B1349" s="38"/>
      <c r="C1349" s="38"/>
      <c r="D1349" s="38"/>
      <c r="E1349" s="38"/>
      <c r="F1349" s="38"/>
      <c r="G1349" s="38"/>
      <c r="H1349" s="38"/>
      <c r="I1349" s="50"/>
      <c r="J1349" s="42"/>
      <c r="K1349" s="8"/>
      <c r="L1349" s="50"/>
      <c r="M1349" s="50"/>
    </row>
    <row r="1350" spans="1:13" s="43" customFormat="1">
      <c r="A1350" s="15"/>
      <c r="B1350" s="38"/>
      <c r="C1350" s="38"/>
      <c r="D1350" s="38"/>
      <c r="E1350" s="38"/>
      <c r="F1350" s="38"/>
      <c r="G1350" s="38"/>
      <c r="H1350" s="38"/>
      <c r="I1350" s="50"/>
      <c r="J1350" s="42"/>
      <c r="K1350" s="8"/>
      <c r="L1350" s="50"/>
      <c r="M1350" s="50"/>
    </row>
    <row r="1351" spans="1:13" s="43" customFormat="1">
      <c r="A1351" s="15"/>
      <c r="B1351" s="38"/>
      <c r="C1351" s="38"/>
      <c r="D1351" s="38"/>
      <c r="E1351" s="38"/>
      <c r="F1351" s="38"/>
      <c r="G1351" s="38"/>
      <c r="H1351" s="38"/>
      <c r="I1351" s="50"/>
      <c r="J1351" s="42"/>
      <c r="K1351" s="8"/>
      <c r="L1351" s="50"/>
      <c r="M1351" s="50"/>
    </row>
    <row r="1352" spans="1:13" s="43" customFormat="1">
      <c r="A1352" s="15"/>
      <c r="B1352" s="38"/>
      <c r="C1352" s="38"/>
      <c r="D1352" s="38"/>
      <c r="E1352" s="38"/>
      <c r="F1352" s="38"/>
      <c r="G1352" s="38"/>
      <c r="H1352" s="38"/>
      <c r="I1352" s="50"/>
      <c r="J1352" s="42"/>
      <c r="K1352" s="8"/>
      <c r="L1352" s="50"/>
      <c r="M1352" s="50"/>
    </row>
    <row r="1353" spans="1:13" s="43" customFormat="1">
      <c r="A1353" s="15"/>
      <c r="B1353" s="38"/>
      <c r="C1353" s="38"/>
      <c r="D1353" s="38"/>
      <c r="E1353" s="38"/>
      <c r="F1353" s="38"/>
      <c r="G1353" s="38"/>
      <c r="H1353" s="38"/>
      <c r="I1353" s="50"/>
      <c r="J1353" s="42"/>
      <c r="K1353" s="8"/>
      <c r="L1353" s="50"/>
      <c r="M1353" s="50"/>
    </row>
    <row r="1354" spans="1:13" s="43" customFormat="1">
      <c r="A1354" s="15"/>
      <c r="B1354" s="38"/>
      <c r="C1354" s="38"/>
      <c r="D1354" s="38"/>
      <c r="E1354" s="38"/>
      <c r="F1354" s="38"/>
      <c r="G1354" s="38"/>
      <c r="H1354" s="38"/>
      <c r="I1354" s="50"/>
      <c r="J1354" s="42"/>
      <c r="K1354" s="8"/>
      <c r="L1354" s="50"/>
      <c r="M1354" s="50"/>
    </row>
    <row r="1355" spans="1:13" s="43" customFormat="1">
      <c r="A1355" s="15"/>
      <c r="B1355" s="38"/>
      <c r="C1355" s="38"/>
      <c r="D1355" s="38"/>
      <c r="E1355" s="38"/>
      <c r="F1355" s="38"/>
      <c r="G1355" s="38"/>
      <c r="H1355" s="38"/>
      <c r="I1355" s="50"/>
      <c r="J1355" s="42"/>
      <c r="K1355" s="8"/>
      <c r="L1355" s="50"/>
      <c r="M1355" s="50"/>
    </row>
    <row r="1356" spans="1:13" s="43" customFormat="1">
      <c r="A1356" s="15"/>
      <c r="B1356" s="38"/>
      <c r="C1356" s="38"/>
      <c r="D1356" s="38"/>
      <c r="E1356" s="38"/>
      <c r="F1356" s="38"/>
      <c r="G1356" s="38"/>
      <c r="H1356" s="38"/>
      <c r="I1356" s="50"/>
      <c r="J1356" s="42"/>
      <c r="K1356" s="8"/>
      <c r="L1356" s="50"/>
      <c r="M1356" s="50"/>
    </row>
    <row r="1357" spans="1:13" s="43" customFormat="1">
      <c r="A1357" s="15"/>
      <c r="B1357" s="38"/>
      <c r="C1357" s="38"/>
      <c r="D1357" s="38"/>
      <c r="E1357" s="38"/>
      <c r="F1357" s="38"/>
      <c r="G1357" s="38"/>
      <c r="H1357" s="38"/>
      <c r="I1357" s="50"/>
      <c r="J1357" s="42"/>
      <c r="K1357" s="8"/>
      <c r="L1357" s="50"/>
      <c r="M1357" s="50"/>
    </row>
    <row r="1358" spans="1:13" s="43" customFormat="1">
      <c r="A1358" s="15"/>
      <c r="B1358" s="38"/>
      <c r="C1358" s="38"/>
      <c r="D1358" s="38"/>
      <c r="E1358" s="38"/>
      <c r="F1358" s="38"/>
      <c r="G1358" s="38"/>
      <c r="H1358" s="38"/>
      <c r="I1358" s="50"/>
      <c r="J1358" s="42"/>
      <c r="K1358" s="8"/>
      <c r="L1358" s="50"/>
      <c r="M1358" s="50"/>
    </row>
    <row r="1359" spans="1:13" s="43" customFormat="1">
      <c r="A1359" s="15"/>
      <c r="B1359" s="38"/>
      <c r="C1359" s="38"/>
      <c r="D1359" s="38"/>
      <c r="E1359" s="38"/>
      <c r="F1359" s="38"/>
      <c r="G1359" s="38"/>
      <c r="H1359" s="38"/>
      <c r="I1359" s="50"/>
      <c r="J1359" s="42"/>
      <c r="K1359" s="8"/>
      <c r="L1359" s="50"/>
      <c r="M1359" s="50"/>
    </row>
    <row r="1360" spans="1:13" s="43" customFormat="1">
      <c r="A1360" s="15"/>
      <c r="B1360" s="38"/>
      <c r="C1360" s="38"/>
      <c r="D1360" s="38"/>
      <c r="E1360" s="38"/>
      <c r="F1360" s="38"/>
      <c r="G1360" s="38"/>
      <c r="H1360" s="38"/>
      <c r="I1360" s="50"/>
      <c r="J1360" s="42"/>
      <c r="K1360" s="8"/>
      <c r="L1360" s="50"/>
      <c r="M1360" s="50"/>
    </row>
    <row r="1361" spans="1:13" s="43" customFormat="1">
      <c r="A1361" s="15"/>
      <c r="B1361" s="38"/>
      <c r="C1361" s="38"/>
      <c r="D1361" s="38"/>
      <c r="E1361" s="38"/>
      <c r="F1361" s="38"/>
      <c r="G1361" s="38"/>
      <c r="H1361" s="38"/>
      <c r="I1361" s="50"/>
      <c r="J1361" s="42"/>
      <c r="K1361" s="8"/>
      <c r="L1361" s="50"/>
      <c r="M1361" s="50"/>
    </row>
    <row r="1362" spans="1:13" s="43" customFormat="1">
      <c r="A1362" s="15"/>
      <c r="B1362" s="38"/>
      <c r="C1362" s="38"/>
      <c r="D1362" s="38"/>
      <c r="E1362" s="38"/>
      <c r="F1362" s="38"/>
      <c r="G1362" s="38"/>
      <c r="H1362" s="38"/>
      <c r="I1362" s="50"/>
      <c r="J1362" s="42"/>
      <c r="K1362" s="8"/>
      <c r="L1362" s="50"/>
      <c r="M1362" s="50"/>
    </row>
    <row r="1363" spans="1:13" s="43" customFormat="1">
      <c r="A1363" s="15"/>
      <c r="B1363" s="38"/>
      <c r="C1363" s="38"/>
      <c r="D1363" s="38"/>
      <c r="E1363" s="38"/>
      <c r="F1363" s="38"/>
      <c r="G1363" s="38"/>
      <c r="H1363" s="38"/>
      <c r="I1363" s="50"/>
      <c r="J1363" s="42"/>
      <c r="K1363" s="8"/>
      <c r="L1363" s="50"/>
      <c r="M1363" s="50"/>
    </row>
    <row r="1364" spans="1:13" s="43" customFormat="1">
      <c r="A1364" s="15"/>
      <c r="B1364" s="38"/>
      <c r="C1364" s="38"/>
      <c r="D1364" s="38"/>
      <c r="E1364" s="38"/>
      <c r="F1364" s="38"/>
      <c r="G1364" s="38"/>
      <c r="H1364" s="38"/>
      <c r="I1364" s="50"/>
      <c r="J1364" s="42"/>
      <c r="K1364" s="8"/>
      <c r="L1364" s="50"/>
      <c r="M1364" s="50"/>
    </row>
    <row r="1365" spans="1:13" s="43" customFormat="1">
      <c r="A1365" s="15"/>
      <c r="B1365" s="38"/>
      <c r="C1365" s="38"/>
      <c r="D1365" s="38"/>
      <c r="E1365" s="38"/>
      <c r="F1365" s="38"/>
      <c r="G1365" s="38"/>
      <c r="H1365" s="38"/>
      <c r="I1365" s="50"/>
      <c r="J1365" s="42"/>
      <c r="K1365" s="8"/>
      <c r="L1365" s="50"/>
      <c r="M1365" s="50"/>
    </row>
    <row r="1366" spans="1:13" s="43" customFormat="1">
      <c r="A1366" s="15"/>
      <c r="B1366" s="38"/>
      <c r="C1366" s="38"/>
      <c r="D1366" s="38"/>
      <c r="E1366" s="38"/>
      <c r="F1366" s="38"/>
      <c r="G1366" s="38"/>
      <c r="H1366" s="38"/>
      <c r="I1366" s="50"/>
      <c r="J1366" s="42"/>
      <c r="K1366" s="8"/>
      <c r="L1366" s="50"/>
      <c r="M1366" s="50"/>
    </row>
    <row r="1367" spans="1:13" s="43" customFormat="1">
      <c r="A1367" s="15"/>
      <c r="B1367" s="38"/>
      <c r="C1367" s="38"/>
      <c r="D1367" s="38"/>
      <c r="E1367" s="38"/>
      <c r="F1367" s="38"/>
      <c r="G1367" s="38"/>
      <c r="H1367" s="38"/>
      <c r="I1367" s="50"/>
      <c r="J1367" s="42"/>
      <c r="K1367" s="8"/>
      <c r="L1367" s="50"/>
      <c r="M1367" s="50"/>
    </row>
    <row r="1368" spans="1:13" s="43" customFormat="1">
      <c r="A1368" s="15"/>
      <c r="B1368" s="38"/>
      <c r="C1368" s="38"/>
      <c r="D1368" s="38"/>
      <c r="E1368" s="38"/>
      <c r="F1368" s="38"/>
      <c r="G1368" s="38"/>
      <c r="H1368" s="38"/>
      <c r="I1368" s="50"/>
      <c r="J1368" s="42"/>
      <c r="K1368" s="8"/>
      <c r="L1368" s="50"/>
      <c r="M1368" s="50"/>
    </row>
    <row r="1369" spans="1:13" s="43" customFormat="1">
      <c r="A1369" s="15"/>
      <c r="B1369" s="38"/>
      <c r="C1369" s="38"/>
      <c r="D1369" s="38"/>
      <c r="E1369" s="38"/>
      <c r="F1369" s="38"/>
      <c r="G1369" s="38"/>
      <c r="H1369" s="38"/>
      <c r="I1369" s="50"/>
      <c r="J1369" s="42"/>
      <c r="K1369" s="8"/>
      <c r="L1369" s="50"/>
      <c r="M1369" s="50"/>
    </row>
    <row r="1370" spans="1:13" s="43" customFormat="1">
      <c r="A1370" s="15"/>
      <c r="B1370" s="38"/>
      <c r="C1370" s="38"/>
      <c r="D1370" s="38"/>
      <c r="E1370" s="38"/>
      <c r="F1370" s="38"/>
      <c r="G1370" s="38"/>
      <c r="H1370" s="38"/>
      <c r="I1370" s="50"/>
      <c r="J1370" s="42"/>
      <c r="K1370" s="8"/>
      <c r="L1370" s="50"/>
      <c r="M1370" s="50"/>
    </row>
    <row r="1371" spans="1:13" s="43" customFormat="1">
      <c r="A1371" s="15"/>
      <c r="B1371" s="38"/>
      <c r="C1371" s="38"/>
      <c r="D1371" s="38"/>
      <c r="E1371" s="38"/>
      <c r="F1371" s="38"/>
      <c r="G1371" s="38"/>
      <c r="H1371" s="38"/>
      <c r="I1371" s="50"/>
      <c r="J1371" s="42"/>
      <c r="K1371" s="8"/>
      <c r="L1371" s="50"/>
      <c r="M1371" s="50"/>
    </row>
    <row r="1372" spans="1:13" s="43" customFormat="1">
      <c r="A1372" s="15"/>
      <c r="B1372" s="38"/>
      <c r="C1372" s="38"/>
      <c r="D1372" s="38"/>
      <c r="E1372" s="38"/>
      <c r="F1372" s="38"/>
      <c r="G1372" s="38"/>
      <c r="H1372" s="38"/>
      <c r="I1372" s="50"/>
      <c r="J1372" s="42"/>
      <c r="K1372" s="8"/>
      <c r="L1372" s="50"/>
      <c r="M1372" s="50"/>
    </row>
    <row r="1373" spans="1:13" s="43" customFormat="1">
      <c r="A1373" s="15"/>
      <c r="B1373" s="38"/>
      <c r="C1373" s="38"/>
      <c r="D1373" s="38"/>
      <c r="E1373" s="38"/>
      <c r="F1373" s="38"/>
      <c r="G1373" s="38"/>
      <c r="H1373" s="38"/>
      <c r="I1373" s="50"/>
      <c r="J1373" s="42"/>
      <c r="K1373" s="8"/>
      <c r="L1373" s="50"/>
      <c r="M1373" s="50"/>
    </row>
    <row r="1374" spans="1:13" s="43" customFormat="1">
      <c r="A1374" s="15"/>
      <c r="B1374" s="38"/>
      <c r="C1374" s="38"/>
      <c r="D1374" s="38"/>
      <c r="E1374" s="38"/>
      <c r="F1374" s="38"/>
      <c r="G1374" s="38"/>
      <c r="H1374" s="38"/>
      <c r="I1374" s="50"/>
      <c r="J1374" s="42"/>
      <c r="K1374" s="8"/>
      <c r="L1374" s="50"/>
      <c r="M1374" s="50"/>
    </row>
    <row r="1375" spans="1:13" s="43" customFormat="1">
      <c r="A1375" s="15"/>
      <c r="B1375" s="38"/>
      <c r="C1375" s="38"/>
      <c r="D1375" s="38"/>
      <c r="E1375" s="38"/>
      <c r="F1375" s="38"/>
      <c r="G1375" s="38"/>
      <c r="H1375" s="38"/>
      <c r="I1375" s="50"/>
      <c r="J1375" s="42"/>
      <c r="K1375" s="8"/>
      <c r="L1375" s="50"/>
      <c r="M1375" s="50"/>
    </row>
    <row r="1376" spans="1:13" s="43" customFormat="1">
      <c r="A1376" s="15"/>
      <c r="B1376" s="38"/>
      <c r="C1376" s="38"/>
      <c r="D1376" s="38"/>
      <c r="E1376" s="38"/>
      <c r="F1376" s="38"/>
      <c r="G1376" s="38"/>
      <c r="H1376" s="38"/>
      <c r="I1376" s="50"/>
      <c r="J1376" s="42"/>
      <c r="K1376" s="8"/>
      <c r="L1376" s="50"/>
      <c r="M1376" s="50"/>
    </row>
    <row r="1377" spans="1:13" s="43" customFormat="1">
      <c r="A1377" s="15"/>
      <c r="B1377" s="38"/>
      <c r="C1377" s="38"/>
      <c r="D1377" s="38"/>
      <c r="E1377" s="38"/>
      <c r="F1377" s="38"/>
      <c r="G1377" s="38"/>
      <c r="H1377" s="38"/>
      <c r="I1377" s="50"/>
      <c r="J1377" s="42"/>
      <c r="K1377" s="8"/>
      <c r="L1377" s="50"/>
      <c r="M1377" s="50"/>
    </row>
    <row r="1378" spans="1:13" s="43" customFormat="1">
      <c r="A1378" s="15"/>
      <c r="B1378" s="38"/>
      <c r="C1378" s="38"/>
      <c r="D1378" s="38"/>
      <c r="E1378" s="38"/>
      <c r="F1378" s="38"/>
      <c r="G1378" s="38"/>
      <c r="H1378" s="38"/>
      <c r="I1378" s="50"/>
      <c r="J1378" s="42"/>
      <c r="K1378" s="8"/>
      <c r="L1378" s="50"/>
      <c r="M1378" s="50"/>
    </row>
    <row r="1379" spans="1:13" s="43" customFormat="1">
      <c r="A1379" s="15"/>
      <c r="B1379" s="38"/>
      <c r="C1379" s="38"/>
      <c r="D1379" s="38"/>
      <c r="E1379" s="38"/>
      <c r="F1379" s="38"/>
      <c r="G1379" s="38"/>
      <c r="H1379" s="38"/>
      <c r="I1379" s="50"/>
      <c r="J1379" s="42"/>
      <c r="K1379" s="8"/>
      <c r="L1379" s="50"/>
      <c r="M1379" s="50"/>
    </row>
    <row r="1380" spans="1:13" s="43" customFormat="1">
      <c r="A1380" s="15"/>
      <c r="B1380" s="38"/>
      <c r="C1380" s="38"/>
      <c r="D1380" s="38"/>
      <c r="E1380" s="38"/>
      <c r="F1380" s="38"/>
      <c r="G1380" s="38"/>
      <c r="H1380" s="38"/>
      <c r="I1380" s="50"/>
      <c r="J1380" s="42"/>
      <c r="K1380" s="8"/>
      <c r="L1380" s="50"/>
      <c r="M1380" s="50"/>
    </row>
    <row r="1381" spans="1:13" s="43" customFormat="1">
      <c r="A1381" s="15"/>
      <c r="B1381" s="38"/>
      <c r="C1381" s="38"/>
      <c r="D1381" s="38"/>
      <c r="E1381" s="38"/>
      <c r="F1381" s="38"/>
      <c r="G1381" s="38"/>
      <c r="H1381" s="38"/>
      <c r="I1381" s="50"/>
      <c r="J1381" s="42"/>
      <c r="K1381" s="8"/>
      <c r="L1381" s="50"/>
      <c r="M1381" s="50"/>
    </row>
    <row r="1382" spans="1:13" s="43" customFormat="1">
      <c r="A1382" s="15"/>
      <c r="B1382" s="38"/>
      <c r="C1382" s="38"/>
      <c r="D1382" s="38"/>
      <c r="E1382" s="38"/>
      <c r="F1382" s="38"/>
      <c r="G1382" s="38"/>
      <c r="H1382" s="38"/>
      <c r="I1382" s="50"/>
      <c r="J1382" s="42"/>
      <c r="K1382" s="8"/>
      <c r="L1382" s="50"/>
      <c r="M1382" s="50"/>
    </row>
    <row r="1383" spans="1:13" s="43" customFormat="1">
      <c r="A1383" s="15"/>
      <c r="B1383" s="38"/>
      <c r="C1383" s="38"/>
      <c r="D1383" s="38"/>
      <c r="E1383" s="38"/>
      <c r="F1383" s="38"/>
      <c r="G1383" s="38"/>
      <c r="H1383" s="38"/>
      <c r="I1383" s="50"/>
      <c r="J1383" s="42"/>
      <c r="K1383" s="8"/>
      <c r="L1383" s="50"/>
      <c r="M1383" s="50"/>
    </row>
    <row r="1384" spans="1:13" s="53" customFormat="1">
      <c r="A1384" s="15"/>
      <c r="B1384" s="38"/>
      <c r="C1384" s="38"/>
      <c r="D1384" s="38"/>
      <c r="E1384" s="38"/>
      <c r="F1384" s="38"/>
      <c r="G1384" s="38"/>
      <c r="H1384" s="38"/>
      <c r="I1384" s="50"/>
      <c r="J1384" s="42"/>
      <c r="K1384" s="8"/>
      <c r="L1384" s="50"/>
      <c r="M1384" s="50"/>
    </row>
    <row r="1385" spans="1:13" s="53" customFormat="1">
      <c r="A1385" s="15"/>
      <c r="B1385" s="38"/>
      <c r="C1385" s="38"/>
      <c r="D1385" s="38"/>
      <c r="E1385" s="38"/>
      <c r="F1385" s="38"/>
      <c r="G1385" s="38"/>
      <c r="H1385" s="38"/>
      <c r="I1385" s="50"/>
      <c r="J1385" s="42"/>
      <c r="K1385" s="8"/>
      <c r="L1385" s="50"/>
      <c r="M1385" s="50"/>
    </row>
    <row r="1386" spans="1:13" s="53" customFormat="1">
      <c r="A1386" s="15"/>
      <c r="B1386" s="38"/>
      <c r="C1386" s="38"/>
      <c r="D1386" s="38"/>
      <c r="E1386" s="38"/>
      <c r="F1386" s="38"/>
      <c r="G1386" s="38"/>
      <c r="H1386" s="38"/>
      <c r="I1386" s="50"/>
      <c r="J1386" s="42"/>
      <c r="K1386" s="8"/>
      <c r="L1386" s="50"/>
      <c r="M1386" s="50"/>
    </row>
    <row r="1387" spans="1:13" s="53" customFormat="1">
      <c r="A1387" s="15"/>
      <c r="B1387" s="38"/>
      <c r="C1387" s="38"/>
      <c r="D1387" s="38"/>
      <c r="E1387" s="38"/>
      <c r="F1387" s="38"/>
      <c r="G1387" s="38"/>
      <c r="H1387" s="38"/>
      <c r="I1387" s="50"/>
      <c r="J1387" s="42"/>
      <c r="K1387" s="8"/>
      <c r="L1387" s="50"/>
      <c r="M1387" s="50"/>
    </row>
    <row r="1388" spans="1:13" s="53" customFormat="1">
      <c r="A1388" s="15"/>
      <c r="B1388" s="38"/>
      <c r="C1388" s="38"/>
      <c r="D1388" s="38"/>
      <c r="E1388" s="38"/>
      <c r="F1388" s="38"/>
      <c r="G1388" s="38"/>
      <c r="H1388" s="38"/>
      <c r="I1388" s="50"/>
      <c r="J1388" s="42"/>
      <c r="K1388" s="8"/>
      <c r="L1388" s="50"/>
      <c r="M1388" s="50"/>
    </row>
    <row r="1389" spans="1:13" s="53" customFormat="1">
      <c r="A1389" s="15"/>
      <c r="B1389" s="38"/>
      <c r="C1389" s="38"/>
      <c r="D1389" s="38"/>
      <c r="E1389" s="38"/>
      <c r="F1389" s="38"/>
      <c r="G1389" s="38"/>
      <c r="H1389" s="38"/>
      <c r="I1389" s="50"/>
      <c r="J1389" s="42"/>
      <c r="K1389" s="8"/>
      <c r="L1389" s="50"/>
      <c r="M1389" s="50"/>
    </row>
    <row r="1390" spans="1:13" s="53" customFormat="1">
      <c r="A1390" s="15"/>
      <c r="B1390" s="38"/>
      <c r="C1390" s="38"/>
      <c r="D1390" s="38"/>
      <c r="E1390" s="38"/>
      <c r="F1390" s="38"/>
      <c r="G1390" s="38"/>
      <c r="H1390" s="38"/>
      <c r="I1390" s="50"/>
      <c r="J1390" s="42"/>
      <c r="K1390" s="8"/>
      <c r="L1390" s="50"/>
      <c r="M1390" s="50"/>
    </row>
    <row r="1391" spans="1:13" s="53" customFormat="1">
      <c r="A1391" s="15"/>
      <c r="B1391" s="38"/>
      <c r="C1391" s="38"/>
      <c r="D1391" s="38"/>
      <c r="E1391" s="38"/>
      <c r="F1391" s="38"/>
      <c r="G1391" s="38"/>
      <c r="H1391" s="38"/>
      <c r="I1391" s="50"/>
      <c r="J1391" s="42"/>
      <c r="K1391" s="8"/>
      <c r="L1391" s="50"/>
      <c r="M1391" s="50"/>
    </row>
    <row r="1392" spans="1:13" s="53" customFormat="1">
      <c r="A1392" s="15"/>
      <c r="B1392" s="38"/>
      <c r="C1392" s="38"/>
      <c r="D1392" s="38"/>
      <c r="E1392" s="38"/>
      <c r="F1392" s="38"/>
      <c r="G1392" s="38"/>
      <c r="H1392" s="38"/>
      <c r="I1392" s="50"/>
      <c r="J1392" s="42"/>
      <c r="K1392" s="8"/>
      <c r="L1392" s="50"/>
      <c r="M1392" s="50"/>
    </row>
    <row r="1393" spans="1:13" s="53" customFormat="1">
      <c r="A1393" s="15"/>
      <c r="B1393" s="38"/>
      <c r="C1393" s="38"/>
      <c r="D1393" s="38"/>
      <c r="E1393" s="38"/>
      <c r="F1393" s="38"/>
      <c r="G1393" s="38"/>
      <c r="H1393" s="38"/>
      <c r="I1393" s="50"/>
      <c r="J1393" s="42"/>
      <c r="K1393" s="8"/>
      <c r="L1393" s="50"/>
      <c r="M1393" s="50"/>
    </row>
    <row r="1394" spans="1:13" s="53" customFormat="1">
      <c r="A1394" s="15"/>
      <c r="B1394" s="38"/>
      <c r="C1394" s="38"/>
      <c r="D1394" s="38"/>
      <c r="E1394" s="38"/>
      <c r="F1394" s="38"/>
      <c r="G1394" s="38"/>
      <c r="H1394" s="38"/>
      <c r="I1394" s="50"/>
      <c r="J1394" s="42"/>
      <c r="K1394" s="8"/>
      <c r="L1394" s="50"/>
      <c r="M1394" s="50"/>
    </row>
    <row r="1395" spans="1:13" s="53" customFormat="1">
      <c r="A1395" s="15"/>
      <c r="B1395" s="38"/>
      <c r="C1395" s="38"/>
      <c r="D1395" s="38"/>
      <c r="E1395" s="38"/>
      <c r="F1395" s="38"/>
      <c r="G1395" s="38"/>
      <c r="H1395" s="38"/>
      <c r="I1395" s="50"/>
      <c r="J1395" s="42"/>
      <c r="K1395" s="8"/>
      <c r="L1395" s="50"/>
      <c r="M1395" s="50"/>
    </row>
    <row r="1396" spans="1:13" s="53" customFormat="1">
      <c r="A1396" s="15"/>
      <c r="B1396" s="38"/>
      <c r="C1396" s="38"/>
      <c r="D1396" s="38"/>
      <c r="E1396" s="38"/>
      <c r="F1396" s="38"/>
      <c r="G1396" s="38"/>
      <c r="H1396" s="38"/>
      <c r="I1396" s="50"/>
      <c r="J1396" s="42"/>
      <c r="K1396" s="8"/>
      <c r="L1396" s="50"/>
      <c r="M1396" s="50"/>
    </row>
    <row r="1397" spans="1:13" s="53" customFormat="1">
      <c r="A1397" s="15"/>
      <c r="B1397" s="38"/>
      <c r="C1397" s="38"/>
      <c r="D1397" s="38"/>
      <c r="E1397" s="38"/>
      <c r="F1397" s="38"/>
      <c r="G1397" s="38"/>
      <c r="H1397" s="38"/>
      <c r="I1397" s="50"/>
      <c r="J1397" s="42"/>
      <c r="K1397" s="8"/>
      <c r="L1397" s="50"/>
      <c r="M1397" s="50"/>
    </row>
    <row r="1398" spans="1:13" s="53" customFormat="1">
      <c r="A1398" s="15"/>
      <c r="B1398" s="38"/>
      <c r="C1398" s="38"/>
      <c r="D1398" s="38"/>
      <c r="E1398" s="38"/>
      <c r="F1398" s="38"/>
      <c r="G1398" s="38"/>
      <c r="H1398" s="38"/>
      <c r="I1398" s="50"/>
      <c r="J1398" s="42"/>
      <c r="K1398" s="8"/>
      <c r="L1398" s="50"/>
      <c r="M1398" s="50"/>
    </row>
    <row r="1399" spans="1:13" s="53" customFormat="1">
      <c r="A1399" s="15"/>
      <c r="B1399" s="38"/>
      <c r="C1399" s="38"/>
      <c r="D1399" s="38"/>
      <c r="E1399" s="38"/>
      <c r="F1399" s="38"/>
      <c r="G1399" s="38"/>
      <c r="H1399" s="38"/>
      <c r="I1399" s="50"/>
      <c r="J1399" s="42"/>
      <c r="K1399" s="8"/>
      <c r="L1399" s="50"/>
      <c r="M1399" s="50"/>
    </row>
    <row r="1400" spans="1:13" s="53" customFormat="1">
      <c r="A1400" s="15"/>
      <c r="B1400" s="38"/>
      <c r="C1400" s="38"/>
      <c r="D1400" s="38"/>
      <c r="E1400" s="38"/>
      <c r="F1400" s="38"/>
      <c r="G1400" s="38"/>
      <c r="H1400" s="38"/>
      <c r="I1400" s="50"/>
      <c r="J1400" s="42"/>
      <c r="K1400" s="8"/>
      <c r="L1400" s="50"/>
      <c r="M1400" s="50"/>
    </row>
    <row r="1401" spans="1:13" s="53" customFormat="1">
      <c r="A1401" s="15"/>
      <c r="B1401" s="38"/>
      <c r="C1401" s="38"/>
      <c r="D1401" s="38"/>
      <c r="E1401" s="38"/>
      <c r="F1401" s="38"/>
      <c r="G1401" s="38"/>
      <c r="H1401" s="38"/>
      <c r="I1401" s="50"/>
      <c r="J1401" s="42"/>
      <c r="K1401" s="8"/>
      <c r="L1401" s="50"/>
      <c r="M1401" s="50"/>
    </row>
    <row r="1402" spans="1:13" s="53" customFormat="1">
      <c r="A1402" s="15"/>
      <c r="B1402" s="38"/>
      <c r="C1402" s="38"/>
      <c r="D1402" s="38"/>
      <c r="E1402" s="38"/>
      <c r="F1402" s="38"/>
      <c r="G1402" s="38"/>
      <c r="H1402" s="38"/>
      <c r="I1402" s="9"/>
      <c r="J1402" s="42"/>
      <c r="K1402" s="8"/>
      <c r="L1402" s="50"/>
      <c r="M1402" s="50"/>
    </row>
    <row r="1403" spans="1:13" s="53" customFormat="1">
      <c r="A1403" s="15"/>
      <c r="B1403" s="38"/>
      <c r="C1403" s="38"/>
      <c r="D1403" s="38"/>
      <c r="E1403" s="38"/>
      <c r="F1403" s="38"/>
      <c r="G1403" s="38"/>
      <c r="H1403" s="38"/>
      <c r="I1403" s="50"/>
      <c r="J1403" s="42"/>
      <c r="K1403" s="8"/>
      <c r="L1403" s="50"/>
      <c r="M1403" s="50"/>
    </row>
    <row r="1404" spans="1:13" s="53" customFormat="1">
      <c r="A1404" s="15"/>
      <c r="B1404" s="38"/>
      <c r="C1404" s="38"/>
      <c r="D1404" s="38"/>
      <c r="E1404" s="38"/>
      <c r="F1404" s="38"/>
      <c r="G1404" s="38"/>
      <c r="H1404" s="38"/>
      <c r="I1404" s="50"/>
      <c r="J1404" s="42"/>
      <c r="K1404" s="8"/>
      <c r="L1404" s="50"/>
      <c r="M1404" s="50"/>
    </row>
    <row r="1405" spans="1:13" s="53" customFormat="1">
      <c r="A1405" s="15"/>
      <c r="B1405" s="38"/>
      <c r="C1405" s="38"/>
      <c r="D1405" s="38"/>
      <c r="E1405" s="38"/>
      <c r="F1405" s="38"/>
      <c r="G1405" s="38"/>
      <c r="H1405" s="38"/>
      <c r="I1405" s="50"/>
      <c r="J1405" s="42"/>
      <c r="K1405" s="8"/>
      <c r="L1405" s="50"/>
      <c r="M1405" s="50"/>
    </row>
    <row r="1406" spans="1:13" s="53" customFormat="1">
      <c r="A1406" s="15"/>
      <c r="B1406" s="38"/>
      <c r="C1406" s="38"/>
      <c r="D1406" s="38"/>
      <c r="E1406" s="38"/>
      <c r="F1406" s="38"/>
      <c r="G1406" s="38"/>
      <c r="H1406" s="38"/>
      <c r="I1406" s="50"/>
      <c r="J1406" s="42"/>
      <c r="K1406" s="8"/>
      <c r="L1406" s="50"/>
      <c r="M1406" s="50"/>
    </row>
    <row r="1407" spans="1:13" s="53" customFormat="1">
      <c r="A1407" s="15"/>
      <c r="B1407" s="38"/>
      <c r="C1407" s="38"/>
      <c r="D1407" s="38"/>
      <c r="E1407" s="38"/>
      <c r="F1407" s="38"/>
      <c r="G1407" s="38"/>
      <c r="H1407" s="38"/>
      <c r="I1407" s="50"/>
      <c r="J1407" s="42"/>
      <c r="K1407" s="8"/>
      <c r="L1407" s="50"/>
      <c r="M1407" s="50"/>
    </row>
    <row r="1408" spans="1:13" s="53" customFormat="1">
      <c r="A1408" s="15"/>
      <c r="B1408" s="38"/>
      <c r="C1408" s="38"/>
      <c r="D1408" s="38"/>
      <c r="E1408" s="38"/>
      <c r="F1408" s="38"/>
      <c r="G1408" s="38"/>
      <c r="H1408" s="38"/>
      <c r="I1408" s="50"/>
      <c r="J1408" s="42"/>
      <c r="K1408" s="8"/>
      <c r="L1408" s="50"/>
      <c r="M1408" s="50"/>
    </row>
    <row r="1409" spans="1:13" s="53" customFormat="1">
      <c r="A1409" s="15"/>
      <c r="B1409" s="38"/>
      <c r="C1409" s="38"/>
      <c r="D1409" s="38"/>
      <c r="E1409" s="38"/>
      <c r="F1409" s="38"/>
      <c r="G1409" s="38"/>
      <c r="H1409" s="38"/>
      <c r="I1409" s="50"/>
      <c r="J1409" s="42"/>
      <c r="K1409" s="8"/>
      <c r="L1409" s="50"/>
      <c r="M1409" s="50"/>
    </row>
    <row r="1410" spans="1:13" s="53" customFormat="1">
      <c r="A1410" s="15"/>
      <c r="B1410" s="38"/>
      <c r="C1410" s="38"/>
      <c r="D1410" s="38"/>
      <c r="E1410" s="38"/>
      <c r="F1410" s="38"/>
      <c r="G1410" s="38"/>
      <c r="H1410" s="38"/>
      <c r="I1410" s="50"/>
      <c r="J1410" s="42"/>
      <c r="K1410" s="8"/>
      <c r="L1410" s="50"/>
      <c r="M1410" s="50"/>
    </row>
    <row r="1411" spans="1:13" s="53" customFormat="1">
      <c r="A1411" s="15"/>
      <c r="B1411" s="38"/>
      <c r="C1411" s="38"/>
      <c r="D1411" s="38"/>
      <c r="E1411" s="38"/>
      <c r="F1411" s="38"/>
      <c r="G1411" s="38"/>
      <c r="H1411" s="38"/>
      <c r="I1411" s="50"/>
      <c r="J1411" s="42"/>
      <c r="K1411" s="8"/>
      <c r="L1411" s="50"/>
      <c r="M1411" s="50"/>
    </row>
    <row r="1412" spans="1:13" s="53" customFormat="1">
      <c r="A1412" s="15"/>
      <c r="B1412" s="38"/>
      <c r="C1412" s="38"/>
      <c r="D1412" s="38"/>
      <c r="E1412" s="38"/>
      <c r="F1412" s="38"/>
      <c r="G1412" s="38"/>
      <c r="H1412" s="38"/>
      <c r="I1412" s="50"/>
      <c r="J1412" s="42"/>
      <c r="K1412" s="8"/>
      <c r="L1412" s="50"/>
      <c r="M1412" s="50"/>
    </row>
    <row r="1413" spans="1:13" s="53" customFormat="1">
      <c r="A1413" s="15"/>
      <c r="B1413" s="38"/>
      <c r="C1413" s="38"/>
      <c r="D1413" s="38"/>
      <c r="E1413" s="38"/>
      <c r="F1413" s="38"/>
      <c r="G1413" s="38"/>
      <c r="H1413" s="38"/>
      <c r="I1413" s="50"/>
      <c r="J1413" s="42"/>
      <c r="K1413" s="8"/>
      <c r="L1413" s="50"/>
      <c r="M1413" s="50"/>
    </row>
    <row r="1414" spans="1:13" s="53" customFormat="1">
      <c r="A1414" s="15"/>
      <c r="B1414" s="38"/>
      <c r="C1414" s="38"/>
      <c r="D1414" s="38"/>
      <c r="E1414" s="38"/>
      <c r="F1414" s="38"/>
      <c r="G1414" s="38"/>
      <c r="H1414" s="38"/>
      <c r="I1414" s="50"/>
      <c r="J1414" s="42"/>
      <c r="K1414" s="8"/>
      <c r="L1414" s="50"/>
      <c r="M1414" s="50"/>
    </row>
    <row r="1415" spans="1:13" s="53" customFormat="1">
      <c r="A1415" s="15"/>
      <c r="B1415" s="38"/>
      <c r="C1415" s="38"/>
      <c r="D1415" s="38"/>
      <c r="E1415" s="38"/>
      <c r="F1415" s="38"/>
      <c r="G1415" s="38"/>
      <c r="H1415" s="38"/>
      <c r="I1415" s="50"/>
      <c r="J1415" s="42"/>
      <c r="K1415" s="8"/>
      <c r="L1415" s="50"/>
      <c r="M1415" s="50"/>
    </row>
    <row r="1416" spans="1:13" s="53" customFormat="1">
      <c r="A1416" s="15"/>
      <c r="B1416" s="38"/>
      <c r="C1416" s="38"/>
      <c r="D1416" s="38"/>
      <c r="E1416" s="38"/>
      <c r="F1416" s="38"/>
      <c r="G1416" s="38"/>
      <c r="H1416" s="38"/>
      <c r="I1416" s="50"/>
      <c r="J1416" s="42"/>
      <c r="K1416" s="8"/>
      <c r="L1416" s="50"/>
      <c r="M1416" s="50"/>
    </row>
    <row r="1417" spans="1:13" s="53" customFormat="1">
      <c r="A1417" s="15"/>
      <c r="B1417" s="38"/>
      <c r="C1417" s="38"/>
      <c r="D1417" s="38"/>
      <c r="E1417" s="38"/>
      <c r="F1417" s="38"/>
      <c r="G1417" s="38"/>
      <c r="H1417" s="38"/>
      <c r="I1417" s="50"/>
      <c r="J1417" s="42"/>
      <c r="K1417" s="8"/>
      <c r="L1417" s="50"/>
      <c r="M1417" s="50"/>
    </row>
    <row r="1418" spans="1:13" s="53" customFormat="1">
      <c r="A1418" s="15"/>
      <c r="B1418" s="38"/>
      <c r="C1418" s="38"/>
      <c r="D1418" s="38"/>
      <c r="E1418" s="38"/>
      <c r="F1418" s="38"/>
      <c r="G1418" s="38"/>
      <c r="H1418" s="38"/>
      <c r="I1418" s="50"/>
      <c r="J1418" s="42"/>
      <c r="K1418" s="8"/>
      <c r="L1418" s="50"/>
      <c r="M1418" s="50"/>
    </row>
    <row r="1419" spans="1:13" s="53" customFormat="1">
      <c r="A1419" s="15"/>
      <c r="B1419" s="38"/>
      <c r="C1419" s="38"/>
      <c r="D1419" s="38"/>
      <c r="E1419" s="38"/>
      <c r="F1419" s="38"/>
      <c r="G1419" s="38"/>
      <c r="H1419" s="38"/>
      <c r="I1419" s="50"/>
      <c r="J1419" s="42"/>
      <c r="K1419" s="8"/>
      <c r="L1419" s="50"/>
      <c r="M1419" s="50"/>
    </row>
    <row r="1420" spans="1:13" s="53" customFormat="1">
      <c r="A1420" s="15"/>
      <c r="B1420" s="38"/>
      <c r="C1420" s="38"/>
      <c r="D1420" s="38"/>
      <c r="E1420" s="38"/>
      <c r="F1420" s="38"/>
      <c r="G1420" s="38"/>
      <c r="H1420" s="38"/>
      <c r="I1420" s="50"/>
      <c r="J1420" s="42"/>
      <c r="K1420" s="8"/>
      <c r="L1420" s="50"/>
      <c r="M1420" s="50"/>
    </row>
    <row r="1421" spans="1:13" s="53" customFormat="1">
      <c r="A1421" s="15"/>
      <c r="B1421" s="38"/>
      <c r="C1421" s="38"/>
      <c r="D1421" s="38"/>
      <c r="E1421" s="38"/>
      <c r="F1421" s="38"/>
      <c r="G1421" s="38"/>
      <c r="H1421" s="38"/>
      <c r="I1421" s="50"/>
      <c r="J1421" s="42"/>
      <c r="K1421" s="8"/>
      <c r="L1421" s="50"/>
      <c r="M1421" s="50"/>
    </row>
    <row r="1422" spans="1:13" s="53" customFormat="1">
      <c r="A1422" s="15"/>
      <c r="B1422" s="38"/>
      <c r="C1422" s="38"/>
      <c r="D1422" s="38"/>
      <c r="E1422" s="38"/>
      <c r="F1422" s="38"/>
      <c r="G1422" s="38"/>
      <c r="H1422" s="38"/>
      <c r="I1422" s="50"/>
      <c r="J1422" s="42"/>
      <c r="K1422" s="8"/>
      <c r="L1422" s="50"/>
      <c r="M1422" s="50"/>
    </row>
    <row r="1423" spans="1:13" s="53" customFormat="1">
      <c r="A1423" s="15"/>
      <c r="B1423" s="38"/>
      <c r="C1423" s="38"/>
      <c r="D1423" s="38"/>
      <c r="E1423" s="38"/>
      <c r="F1423" s="38"/>
      <c r="G1423" s="38"/>
      <c r="H1423" s="38"/>
      <c r="I1423" s="50"/>
      <c r="J1423" s="42"/>
      <c r="K1423" s="8"/>
      <c r="L1423" s="50"/>
      <c r="M1423" s="50"/>
    </row>
    <row r="1424" spans="1:13" s="53" customFormat="1">
      <c r="A1424" s="15"/>
      <c r="B1424" s="38"/>
      <c r="C1424" s="38"/>
      <c r="D1424" s="38"/>
      <c r="E1424" s="38"/>
      <c r="F1424" s="38"/>
      <c r="G1424" s="38"/>
      <c r="H1424" s="38"/>
      <c r="I1424" s="50"/>
      <c r="J1424" s="42"/>
      <c r="K1424" s="8"/>
      <c r="L1424" s="50"/>
      <c r="M1424" s="50"/>
    </row>
    <row r="1425" spans="1:13" s="53" customFormat="1">
      <c r="A1425" s="15"/>
      <c r="B1425" s="38"/>
      <c r="C1425" s="38"/>
      <c r="D1425" s="38"/>
      <c r="E1425" s="38"/>
      <c r="F1425" s="38"/>
      <c r="G1425" s="38"/>
      <c r="H1425" s="38"/>
      <c r="I1425" s="50"/>
      <c r="J1425" s="42"/>
      <c r="K1425" s="8"/>
      <c r="L1425" s="50"/>
      <c r="M1425" s="50"/>
    </row>
    <row r="1426" spans="1:13" s="53" customFormat="1">
      <c r="A1426" s="15"/>
      <c r="B1426" s="38"/>
      <c r="C1426" s="38"/>
      <c r="D1426" s="38"/>
      <c r="E1426" s="38"/>
      <c r="F1426" s="38"/>
      <c r="G1426" s="38"/>
      <c r="H1426" s="38"/>
      <c r="I1426" s="50"/>
      <c r="J1426" s="42"/>
      <c r="K1426" s="8"/>
      <c r="L1426" s="50"/>
      <c r="M1426" s="50"/>
    </row>
    <row r="1427" spans="1:13" s="53" customFormat="1">
      <c r="A1427" s="15"/>
      <c r="B1427" s="38"/>
      <c r="C1427" s="38"/>
      <c r="D1427" s="38"/>
      <c r="E1427" s="38"/>
      <c r="F1427" s="38"/>
      <c r="G1427" s="38"/>
      <c r="H1427" s="38"/>
      <c r="I1427" s="50"/>
      <c r="J1427" s="42"/>
      <c r="K1427" s="8"/>
      <c r="L1427" s="50"/>
      <c r="M1427" s="50"/>
    </row>
    <row r="1428" spans="1:13" s="53" customFormat="1">
      <c r="A1428" s="15"/>
      <c r="B1428" s="38"/>
      <c r="C1428" s="38"/>
      <c r="D1428" s="38"/>
      <c r="E1428" s="38"/>
      <c r="F1428" s="38"/>
      <c r="G1428" s="38"/>
      <c r="H1428" s="38"/>
      <c r="I1428" s="50"/>
      <c r="J1428" s="42"/>
      <c r="K1428" s="8"/>
      <c r="L1428" s="50"/>
      <c r="M1428" s="50"/>
    </row>
    <row r="1429" spans="1:13" s="53" customFormat="1">
      <c r="A1429" s="15"/>
      <c r="B1429" s="38"/>
      <c r="C1429" s="38"/>
      <c r="D1429" s="38"/>
      <c r="E1429" s="38"/>
      <c r="F1429" s="38"/>
      <c r="G1429" s="38"/>
      <c r="H1429" s="38"/>
      <c r="I1429" s="50"/>
      <c r="J1429" s="42"/>
      <c r="K1429" s="8"/>
      <c r="L1429" s="50"/>
      <c r="M1429" s="50"/>
    </row>
    <row r="1430" spans="1:13" s="53" customFormat="1">
      <c r="A1430" s="15"/>
      <c r="B1430" s="38"/>
      <c r="C1430" s="38"/>
      <c r="D1430" s="38"/>
      <c r="E1430" s="38"/>
      <c r="F1430" s="38"/>
      <c r="G1430" s="38"/>
      <c r="H1430" s="38"/>
      <c r="I1430" s="50"/>
      <c r="J1430" s="42"/>
      <c r="K1430" s="8"/>
      <c r="L1430" s="50"/>
      <c r="M1430" s="50"/>
    </row>
    <row r="1431" spans="1:13" s="53" customFormat="1">
      <c r="A1431" s="15"/>
      <c r="B1431" s="38"/>
      <c r="C1431" s="38"/>
      <c r="D1431" s="38"/>
      <c r="E1431" s="38"/>
      <c r="F1431" s="38"/>
      <c r="G1431" s="38"/>
      <c r="H1431" s="38"/>
      <c r="I1431" s="50"/>
      <c r="J1431" s="42"/>
      <c r="K1431" s="8"/>
      <c r="L1431" s="50"/>
      <c r="M1431" s="50"/>
    </row>
    <row r="1432" spans="1:13" s="53" customFormat="1">
      <c r="A1432" s="15"/>
      <c r="B1432" s="38"/>
      <c r="C1432" s="38"/>
      <c r="D1432" s="38"/>
      <c r="E1432" s="38"/>
      <c r="F1432" s="38"/>
      <c r="G1432" s="38"/>
      <c r="H1432" s="38"/>
      <c r="I1432" s="50"/>
      <c r="J1432" s="42"/>
      <c r="K1432" s="8"/>
      <c r="L1432" s="50"/>
      <c r="M1432" s="50"/>
    </row>
    <row r="1433" spans="1:13" s="53" customFormat="1">
      <c r="A1433" s="15"/>
      <c r="B1433" s="38"/>
      <c r="C1433" s="38"/>
      <c r="D1433" s="38"/>
      <c r="E1433" s="38"/>
      <c r="F1433" s="38"/>
      <c r="G1433" s="38"/>
      <c r="H1433" s="38"/>
      <c r="I1433" s="50"/>
      <c r="J1433" s="42"/>
      <c r="K1433" s="8"/>
      <c r="L1433" s="50"/>
      <c r="M1433" s="50"/>
    </row>
    <row r="1434" spans="1:13" s="53" customFormat="1">
      <c r="A1434" s="15"/>
      <c r="B1434" s="38"/>
      <c r="C1434" s="38"/>
      <c r="D1434" s="38"/>
      <c r="E1434" s="38"/>
      <c r="F1434" s="38"/>
      <c r="G1434" s="38"/>
      <c r="H1434" s="38"/>
      <c r="I1434" s="50"/>
      <c r="J1434" s="42"/>
      <c r="K1434" s="8"/>
      <c r="L1434" s="50"/>
      <c r="M1434" s="50"/>
    </row>
    <row r="1435" spans="1:13" s="53" customFormat="1">
      <c r="A1435" s="15"/>
      <c r="B1435" s="38"/>
      <c r="C1435" s="38"/>
      <c r="D1435" s="38"/>
      <c r="E1435" s="38"/>
      <c r="F1435" s="38"/>
      <c r="G1435" s="38"/>
      <c r="H1435" s="38"/>
      <c r="I1435" s="50"/>
      <c r="J1435" s="42"/>
      <c r="K1435" s="8"/>
      <c r="L1435" s="50"/>
      <c r="M1435" s="50"/>
    </row>
    <row r="1436" spans="1:13" s="53" customFormat="1">
      <c r="A1436" s="15"/>
      <c r="B1436" s="38"/>
      <c r="C1436" s="38"/>
      <c r="D1436" s="38"/>
      <c r="E1436" s="38"/>
      <c r="F1436" s="38"/>
      <c r="G1436" s="38"/>
      <c r="H1436" s="38"/>
      <c r="I1436" s="50"/>
      <c r="J1436" s="42"/>
      <c r="K1436" s="8"/>
      <c r="L1436" s="50"/>
      <c r="M1436" s="50"/>
    </row>
    <row r="1437" spans="1:13" s="53" customFormat="1">
      <c r="A1437" s="15"/>
      <c r="B1437" s="38"/>
      <c r="C1437" s="38"/>
      <c r="D1437" s="38"/>
      <c r="E1437" s="38"/>
      <c r="F1437" s="38"/>
      <c r="G1437" s="38"/>
      <c r="H1437" s="38"/>
      <c r="I1437" s="50"/>
      <c r="J1437" s="42"/>
      <c r="K1437" s="8"/>
      <c r="L1437" s="50"/>
      <c r="M1437" s="50"/>
    </row>
    <row r="1438" spans="1:13" s="53" customFormat="1">
      <c r="A1438" s="15"/>
      <c r="B1438" s="38"/>
      <c r="C1438" s="38"/>
      <c r="D1438" s="38"/>
      <c r="E1438" s="38"/>
      <c r="F1438" s="38"/>
      <c r="G1438" s="38"/>
      <c r="H1438" s="38"/>
      <c r="I1438" s="50"/>
      <c r="J1438" s="42"/>
      <c r="K1438" s="8"/>
      <c r="L1438" s="50"/>
      <c r="M1438" s="50"/>
    </row>
    <row r="1439" spans="1:13" s="53" customFormat="1">
      <c r="A1439" s="15"/>
      <c r="B1439" s="38"/>
      <c r="C1439" s="38"/>
      <c r="D1439" s="38"/>
      <c r="E1439" s="38"/>
      <c r="F1439" s="38"/>
      <c r="G1439" s="38"/>
      <c r="H1439" s="38"/>
      <c r="I1439" s="50"/>
      <c r="J1439" s="42"/>
      <c r="K1439" s="8"/>
      <c r="L1439" s="50"/>
      <c r="M1439" s="50"/>
    </row>
    <row r="1440" spans="1:13" s="53" customFormat="1">
      <c r="A1440" s="15"/>
      <c r="B1440" s="38"/>
      <c r="C1440" s="38"/>
      <c r="D1440" s="38"/>
      <c r="E1440" s="38"/>
      <c r="F1440" s="38"/>
      <c r="G1440" s="38"/>
      <c r="H1440" s="38"/>
      <c r="I1440" s="50"/>
      <c r="J1440" s="42"/>
      <c r="K1440" s="8"/>
      <c r="L1440" s="50"/>
      <c r="M1440" s="50"/>
    </row>
    <row r="1441" spans="1:16" s="53" customFormat="1">
      <c r="A1441" s="15"/>
      <c r="B1441" s="38"/>
      <c r="C1441" s="38"/>
      <c r="D1441" s="38"/>
      <c r="E1441" s="38"/>
      <c r="F1441" s="38"/>
      <c r="G1441" s="38"/>
      <c r="H1441" s="38"/>
      <c r="I1441" s="50"/>
      <c r="J1441" s="42"/>
      <c r="K1441" s="8"/>
      <c r="L1441" s="50"/>
      <c r="M1441" s="50"/>
    </row>
    <row r="1442" spans="1:16" s="53" customFormat="1">
      <c r="A1442" s="15"/>
      <c r="B1442" s="38"/>
      <c r="C1442" s="38"/>
      <c r="D1442" s="38"/>
      <c r="E1442" s="38"/>
      <c r="F1442" s="38"/>
      <c r="G1442" s="38"/>
      <c r="H1442" s="38"/>
      <c r="I1442" s="50"/>
      <c r="J1442" s="42"/>
      <c r="K1442" s="8"/>
      <c r="L1442" s="50"/>
      <c r="M1442" s="50"/>
    </row>
    <row r="1443" spans="1:16" s="53" customFormat="1">
      <c r="A1443" s="15"/>
      <c r="B1443" s="38"/>
      <c r="C1443" s="38"/>
      <c r="D1443" s="38"/>
      <c r="E1443" s="38"/>
      <c r="F1443" s="38"/>
      <c r="G1443" s="38"/>
      <c r="H1443" s="38"/>
      <c r="I1443" s="50"/>
      <c r="J1443" s="42"/>
      <c r="K1443" s="8"/>
      <c r="L1443" s="50"/>
      <c r="M1443" s="50"/>
    </row>
    <row r="1444" spans="1:16" s="53" customFormat="1">
      <c r="A1444" s="15"/>
      <c r="B1444" s="56"/>
      <c r="C1444" s="16"/>
      <c r="D1444" s="60"/>
      <c r="E1444" s="17"/>
      <c r="F1444" s="18"/>
      <c r="G1444" s="18"/>
      <c r="H1444" s="19"/>
      <c r="I1444" s="9"/>
      <c r="J1444" s="42"/>
      <c r="K1444" s="8"/>
      <c r="L1444" s="8"/>
      <c r="M1444" s="8"/>
    </row>
    <row r="1445" spans="1:16" s="53" customFormat="1">
      <c r="A1445" s="15"/>
      <c r="B1445" s="56"/>
      <c r="C1445" s="16"/>
      <c r="D1445" s="60"/>
      <c r="E1445" s="17"/>
      <c r="F1445" s="18"/>
      <c r="G1445" s="18"/>
      <c r="H1445" s="19"/>
      <c r="I1445" s="9"/>
      <c r="J1445" s="42"/>
      <c r="K1445" s="8"/>
      <c r="L1445" s="8"/>
      <c r="M1445" s="8"/>
    </row>
    <row r="1446" spans="1:16" s="13" customFormat="1" ht="15.75" customHeight="1">
      <c r="A1446" s="15"/>
      <c r="B1446" s="56"/>
      <c r="C1446" s="16"/>
      <c r="D1446" s="60"/>
      <c r="E1446" s="17"/>
      <c r="F1446" s="18"/>
      <c r="G1446" s="18"/>
      <c r="H1446" s="19"/>
      <c r="I1446" s="9"/>
      <c r="J1446" s="42"/>
      <c r="K1446" s="8"/>
      <c r="L1446" s="8"/>
      <c r="M1446" s="8"/>
      <c r="P1446" s="14"/>
    </row>
    <row r="1447" spans="1:16" s="13" customFormat="1" ht="15.75" customHeight="1">
      <c r="A1447" s="15"/>
      <c r="B1447" s="56"/>
      <c r="C1447" s="16"/>
      <c r="D1447" s="60"/>
      <c r="E1447" s="17"/>
      <c r="F1447" s="18"/>
      <c r="G1447" s="18"/>
      <c r="H1447" s="19"/>
      <c r="I1447" s="9"/>
      <c r="J1447" s="42"/>
      <c r="K1447" s="8"/>
      <c r="L1447" s="8"/>
      <c r="M1447" s="8"/>
      <c r="P1447" s="14"/>
    </row>
    <row r="1448" spans="1:16" s="13" customFormat="1" ht="15.75" customHeight="1">
      <c r="A1448" s="15"/>
      <c r="B1448" s="56"/>
      <c r="C1448" s="16"/>
      <c r="D1448" s="60"/>
      <c r="E1448" s="17"/>
      <c r="F1448" s="18"/>
      <c r="G1448" s="18"/>
      <c r="H1448" s="19"/>
      <c r="I1448" s="9"/>
      <c r="J1448" s="42"/>
      <c r="K1448" s="8"/>
      <c r="L1448" s="8"/>
      <c r="M1448" s="8"/>
      <c r="P1448" s="14"/>
    </row>
    <row r="1449" spans="1:16" s="13" customFormat="1" ht="15.75" customHeight="1">
      <c r="A1449" s="15"/>
      <c r="B1449" s="56"/>
      <c r="C1449" s="16"/>
      <c r="D1449" s="60"/>
      <c r="E1449" s="17"/>
      <c r="F1449" s="18"/>
      <c r="G1449" s="18"/>
      <c r="H1449" s="19"/>
      <c r="I1449" s="9"/>
      <c r="J1449" s="42"/>
      <c r="K1449" s="8"/>
      <c r="L1449" s="8"/>
      <c r="M1449" s="8"/>
      <c r="P1449" s="14"/>
    </row>
    <row r="1450" spans="1:16" s="13" customFormat="1" ht="15.75" customHeight="1">
      <c r="A1450" s="15"/>
      <c r="B1450" s="56"/>
      <c r="C1450" s="16"/>
      <c r="D1450" s="60"/>
      <c r="E1450" s="17"/>
      <c r="F1450" s="18"/>
      <c r="G1450" s="18"/>
      <c r="H1450" s="19"/>
      <c r="I1450" s="9"/>
      <c r="J1450" s="42"/>
      <c r="K1450" s="8"/>
      <c r="L1450" s="8"/>
      <c r="M1450" s="8"/>
      <c r="P1450" s="14"/>
    </row>
    <row r="1451" spans="1:16" s="13" customFormat="1" ht="15.75" customHeight="1">
      <c r="A1451" s="15"/>
      <c r="B1451" s="56"/>
      <c r="C1451" s="16"/>
      <c r="D1451" s="60"/>
      <c r="E1451" s="17"/>
      <c r="F1451" s="18"/>
      <c r="G1451" s="18"/>
      <c r="H1451" s="19"/>
      <c r="I1451" s="9"/>
      <c r="J1451" s="42"/>
      <c r="K1451" s="8"/>
      <c r="L1451" s="8"/>
      <c r="M1451" s="8"/>
      <c r="P1451" s="14"/>
    </row>
    <row r="1452" spans="1:16" s="13" customFormat="1" ht="15.75" customHeight="1">
      <c r="A1452" s="15"/>
      <c r="B1452" s="56"/>
      <c r="C1452" s="16"/>
      <c r="D1452" s="60"/>
      <c r="E1452" s="17"/>
      <c r="F1452" s="18"/>
      <c r="G1452" s="18"/>
      <c r="H1452" s="19"/>
      <c r="I1452" s="9"/>
      <c r="J1452" s="42"/>
      <c r="K1452" s="8"/>
      <c r="L1452" s="8"/>
      <c r="M1452" s="8"/>
      <c r="P1452" s="14"/>
    </row>
    <row r="1453" spans="1:16" s="13" customFormat="1" ht="15.75" customHeight="1">
      <c r="A1453" s="15"/>
      <c r="B1453" s="56"/>
      <c r="C1453" s="16"/>
      <c r="D1453" s="60"/>
      <c r="E1453" s="17"/>
      <c r="F1453" s="18"/>
      <c r="G1453" s="18"/>
      <c r="H1453" s="19"/>
      <c r="I1453" s="9"/>
      <c r="J1453" s="42"/>
      <c r="K1453" s="8"/>
      <c r="L1453" s="8"/>
      <c r="M1453" s="8"/>
      <c r="P1453" s="14"/>
    </row>
    <row r="1454" spans="1:16" s="13" customFormat="1" ht="15.75" customHeight="1">
      <c r="A1454" s="15"/>
      <c r="B1454" s="56"/>
      <c r="C1454" s="16"/>
      <c r="D1454" s="60"/>
      <c r="E1454" s="17"/>
      <c r="F1454" s="18"/>
      <c r="G1454" s="18"/>
      <c r="H1454" s="19"/>
      <c r="I1454" s="9"/>
      <c r="J1454" s="42"/>
      <c r="K1454" s="8"/>
      <c r="L1454" s="8"/>
      <c r="M1454" s="8"/>
      <c r="P1454" s="14"/>
    </row>
    <row r="1455" spans="1:16" s="13" customFormat="1" ht="15.75" customHeight="1">
      <c r="A1455" s="15"/>
      <c r="B1455" s="56"/>
      <c r="C1455" s="16"/>
      <c r="D1455" s="60"/>
      <c r="E1455" s="17"/>
      <c r="F1455" s="18"/>
      <c r="G1455" s="18"/>
      <c r="H1455" s="19"/>
      <c r="I1455" s="9"/>
      <c r="J1455" s="42"/>
      <c r="K1455" s="8"/>
      <c r="L1455" s="8"/>
      <c r="M1455" s="8"/>
      <c r="P1455" s="14"/>
    </row>
    <row r="1456" spans="1:16" s="13" customFormat="1" ht="15.75" customHeight="1">
      <c r="A1456" s="15"/>
      <c r="B1456" s="56"/>
      <c r="C1456" s="16"/>
      <c r="D1456" s="60"/>
      <c r="E1456" s="17"/>
      <c r="F1456" s="18"/>
      <c r="G1456" s="18"/>
      <c r="H1456" s="19"/>
      <c r="I1456" s="9"/>
      <c r="J1456" s="42"/>
      <c r="K1456" s="8"/>
      <c r="L1456" s="8"/>
      <c r="M1456" s="8"/>
      <c r="P1456" s="14"/>
    </row>
    <row r="1457" spans="1:16" s="13" customFormat="1" ht="15.75" customHeight="1">
      <c r="A1457" s="15"/>
      <c r="B1457" s="56"/>
      <c r="C1457" s="16"/>
      <c r="D1457" s="60"/>
      <c r="E1457" s="17"/>
      <c r="F1457" s="18"/>
      <c r="G1457" s="18"/>
      <c r="H1457" s="19"/>
      <c r="I1457" s="9"/>
      <c r="J1457" s="42"/>
      <c r="K1457" s="8"/>
      <c r="L1457" s="8"/>
      <c r="M1457" s="8"/>
      <c r="P1457" s="14"/>
    </row>
    <row r="1458" spans="1:16" s="13" customFormat="1" ht="15.75" customHeight="1">
      <c r="A1458" s="15"/>
      <c r="B1458" s="56"/>
      <c r="C1458" s="16"/>
      <c r="D1458" s="60"/>
      <c r="E1458" s="17"/>
      <c r="F1458" s="18"/>
      <c r="G1458" s="18"/>
      <c r="H1458" s="19"/>
      <c r="I1458" s="9"/>
      <c r="J1458" s="42"/>
      <c r="K1458" s="8"/>
      <c r="L1458" s="8"/>
      <c r="M1458" s="8"/>
      <c r="P1458" s="14"/>
    </row>
    <row r="1459" spans="1:16" s="13" customFormat="1" ht="15.75" customHeight="1">
      <c r="A1459" s="15"/>
      <c r="B1459" s="56"/>
      <c r="C1459" s="16"/>
      <c r="D1459" s="60"/>
      <c r="E1459" s="17"/>
      <c r="F1459" s="18"/>
      <c r="G1459" s="18"/>
      <c r="H1459" s="19"/>
      <c r="I1459" s="9"/>
      <c r="J1459" s="42"/>
      <c r="K1459" s="8"/>
      <c r="L1459" s="8"/>
      <c r="M1459" s="8"/>
      <c r="P1459" s="14"/>
    </row>
    <row r="1460" spans="1:16" s="13" customFormat="1" ht="15.75" customHeight="1">
      <c r="A1460" s="15"/>
      <c r="B1460" s="56"/>
      <c r="C1460" s="16"/>
      <c r="D1460" s="60"/>
      <c r="E1460" s="17"/>
      <c r="F1460" s="18"/>
      <c r="G1460" s="18"/>
      <c r="H1460" s="19"/>
      <c r="I1460" s="9"/>
      <c r="J1460" s="42"/>
      <c r="K1460" s="8"/>
      <c r="L1460" s="8"/>
      <c r="M1460" s="8"/>
      <c r="P1460" s="14"/>
    </row>
    <row r="1461" spans="1:16" s="13" customFormat="1" ht="15.75" customHeight="1">
      <c r="A1461" s="15"/>
      <c r="B1461" s="56"/>
      <c r="C1461" s="16"/>
      <c r="D1461" s="60"/>
      <c r="E1461" s="17"/>
      <c r="F1461" s="18"/>
      <c r="G1461" s="18"/>
      <c r="H1461" s="19"/>
      <c r="I1461" s="9"/>
      <c r="J1461" s="42"/>
      <c r="K1461" s="8"/>
      <c r="L1461" s="8"/>
      <c r="M1461" s="8"/>
      <c r="P1461" s="14"/>
    </row>
    <row r="1462" spans="1:16" s="13" customFormat="1" ht="15.75" customHeight="1">
      <c r="A1462" s="15"/>
      <c r="B1462" s="56"/>
      <c r="C1462" s="16"/>
      <c r="D1462" s="60"/>
      <c r="E1462" s="17"/>
      <c r="F1462" s="18"/>
      <c r="G1462" s="18"/>
      <c r="H1462" s="19"/>
      <c r="I1462" s="9"/>
      <c r="J1462" s="42"/>
      <c r="K1462" s="8"/>
      <c r="L1462" s="8"/>
      <c r="M1462" s="8"/>
      <c r="P1462" s="14"/>
    </row>
    <row r="1463" spans="1:16" s="13" customFormat="1" ht="15.75" customHeight="1">
      <c r="A1463" s="15"/>
      <c r="B1463" s="56"/>
      <c r="C1463" s="16"/>
      <c r="D1463" s="60"/>
      <c r="E1463" s="17"/>
      <c r="F1463" s="18"/>
      <c r="G1463" s="18"/>
      <c r="H1463" s="19"/>
      <c r="I1463" s="9"/>
      <c r="J1463" s="42"/>
      <c r="K1463" s="8"/>
      <c r="L1463" s="8"/>
      <c r="M1463" s="8"/>
      <c r="P1463" s="14"/>
    </row>
    <row r="1464" spans="1:16" s="13" customFormat="1" ht="15.75" customHeight="1">
      <c r="A1464" s="15"/>
      <c r="B1464" s="56"/>
      <c r="C1464" s="16"/>
      <c r="D1464" s="60"/>
      <c r="E1464" s="17"/>
      <c r="F1464" s="18"/>
      <c r="G1464" s="18"/>
      <c r="H1464" s="19"/>
      <c r="I1464" s="9"/>
      <c r="J1464" s="42"/>
      <c r="K1464" s="8"/>
      <c r="L1464" s="8"/>
      <c r="M1464" s="8"/>
      <c r="P1464" s="14"/>
    </row>
    <row r="1465" spans="1:16" s="13" customFormat="1" ht="15.75" customHeight="1">
      <c r="A1465" s="15"/>
      <c r="B1465" s="56"/>
      <c r="C1465" s="16"/>
      <c r="D1465" s="60"/>
      <c r="E1465" s="17"/>
      <c r="F1465" s="18"/>
      <c r="G1465" s="18"/>
      <c r="H1465" s="19"/>
      <c r="I1465" s="9"/>
      <c r="J1465" s="42"/>
      <c r="K1465" s="8"/>
      <c r="L1465" s="8"/>
      <c r="M1465" s="8"/>
      <c r="P1465" s="14"/>
    </row>
    <row r="1466" spans="1:16" s="13" customFormat="1" ht="15.75" customHeight="1">
      <c r="A1466" s="15"/>
      <c r="B1466" s="56"/>
      <c r="C1466" s="16"/>
      <c r="D1466" s="60"/>
      <c r="E1466" s="17"/>
      <c r="F1466" s="18"/>
      <c r="G1466" s="18"/>
      <c r="H1466" s="19"/>
      <c r="I1466" s="9"/>
      <c r="J1466" s="42"/>
      <c r="K1466" s="8"/>
      <c r="L1466" s="8"/>
      <c r="M1466" s="8"/>
      <c r="P1466" s="14"/>
    </row>
    <row r="1467" spans="1:16" s="13" customFormat="1" ht="15.75" customHeight="1">
      <c r="A1467" s="15"/>
      <c r="B1467" s="56"/>
      <c r="C1467" s="16"/>
      <c r="D1467" s="60"/>
      <c r="E1467" s="17"/>
      <c r="F1467" s="18"/>
      <c r="G1467" s="18"/>
      <c r="H1467" s="19"/>
      <c r="I1467" s="9"/>
      <c r="J1467" s="42"/>
      <c r="K1467" s="8"/>
      <c r="L1467" s="8"/>
      <c r="M1467" s="8"/>
      <c r="P1467" s="14"/>
    </row>
    <row r="1468" spans="1:16" s="13" customFormat="1" ht="15.75" customHeight="1">
      <c r="A1468" s="15"/>
      <c r="B1468" s="56"/>
      <c r="C1468" s="16"/>
      <c r="D1468" s="60"/>
      <c r="E1468" s="17"/>
      <c r="F1468" s="18"/>
      <c r="G1468" s="18"/>
      <c r="H1468" s="19"/>
      <c r="I1468" s="9"/>
      <c r="J1468" s="42"/>
      <c r="K1468" s="8"/>
      <c r="L1468" s="8"/>
      <c r="M1468" s="8"/>
      <c r="P1468" s="14"/>
    </row>
    <row r="1469" spans="1:16" s="13" customFormat="1" ht="15.75" customHeight="1">
      <c r="A1469" s="15"/>
      <c r="B1469" s="56"/>
      <c r="C1469" s="16"/>
      <c r="D1469" s="60"/>
      <c r="E1469" s="17"/>
      <c r="F1469" s="18"/>
      <c r="G1469" s="18"/>
      <c r="H1469" s="19"/>
      <c r="I1469" s="9"/>
      <c r="J1469" s="42"/>
      <c r="K1469" s="8"/>
      <c r="L1469" s="8"/>
      <c r="M1469" s="8"/>
      <c r="P1469" s="14"/>
    </row>
    <row r="1470" spans="1:16" s="13" customFormat="1" ht="15.75" customHeight="1">
      <c r="A1470" s="15"/>
      <c r="B1470" s="56"/>
      <c r="C1470" s="16"/>
      <c r="D1470" s="60"/>
      <c r="E1470" s="17"/>
      <c r="F1470" s="18"/>
      <c r="G1470" s="18"/>
      <c r="H1470" s="19"/>
      <c r="I1470" s="9"/>
      <c r="J1470" s="42"/>
      <c r="K1470" s="8"/>
      <c r="L1470" s="8"/>
      <c r="M1470" s="8"/>
      <c r="P1470" s="14"/>
    </row>
    <row r="1471" spans="1:16" s="13" customFormat="1" ht="15.75" customHeight="1">
      <c r="A1471" s="15"/>
      <c r="B1471" s="56"/>
      <c r="C1471" s="16"/>
      <c r="D1471" s="60"/>
      <c r="E1471" s="17"/>
      <c r="F1471" s="18"/>
      <c r="G1471" s="18"/>
      <c r="H1471" s="19"/>
      <c r="I1471" s="9"/>
      <c r="J1471" s="42"/>
      <c r="K1471" s="8"/>
      <c r="L1471" s="8"/>
      <c r="M1471" s="8"/>
      <c r="P1471" s="14"/>
    </row>
    <row r="1472" spans="1:16" s="13" customFormat="1" ht="15.75" customHeight="1">
      <c r="A1472" s="15"/>
      <c r="B1472" s="56"/>
      <c r="C1472" s="16"/>
      <c r="D1472" s="60"/>
      <c r="E1472" s="17"/>
      <c r="F1472" s="18"/>
      <c r="G1472" s="18"/>
      <c r="H1472" s="19"/>
      <c r="I1472" s="9"/>
      <c r="J1472" s="42"/>
      <c r="K1472" s="8"/>
      <c r="L1472" s="8"/>
      <c r="M1472" s="8"/>
      <c r="P1472" s="14"/>
    </row>
    <row r="1473" spans="1:16" s="13" customFormat="1" ht="15.75" customHeight="1">
      <c r="A1473" s="15"/>
      <c r="B1473" s="56"/>
      <c r="C1473" s="16"/>
      <c r="D1473" s="60"/>
      <c r="E1473" s="17"/>
      <c r="F1473" s="18"/>
      <c r="G1473" s="18"/>
      <c r="H1473" s="19"/>
      <c r="I1473" s="9"/>
      <c r="J1473" s="42"/>
      <c r="K1473" s="8"/>
      <c r="L1473" s="8"/>
      <c r="M1473" s="8"/>
      <c r="P1473" s="14"/>
    </row>
    <row r="1474" spans="1:16" s="13" customFormat="1" ht="15.75" customHeight="1">
      <c r="A1474" s="15"/>
      <c r="B1474" s="56"/>
      <c r="C1474" s="16"/>
      <c r="D1474" s="60"/>
      <c r="E1474" s="17"/>
      <c r="F1474" s="18"/>
      <c r="G1474" s="18"/>
      <c r="H1474" s="19"/>
      <c r="I1474" s="9"/>
      <c r="J1474" s="42"/>
      <c r="K1474" s="8"/>
      <c r="L1474" s="8"/>
      <c r="M1474" s="8"/>
      <c r="P1474" s="14"/>
    </row>
    <row r="1475" spans="1:16" s="13" customFormat="1" ht="15.75" customHeight="1">
      <c r="A1475" s="15"/>
      <c r="B1475" s="56"/>
      <c r="C1475" s="16"/>
      <c r="D1475" s="60"/>
      <c r="E1475" s="17"/>
      <c r="F1475" s="18"/>
      <c r="G1475" s="18"/>
      <c r="H1475" s="19"/>
      <c r="I1475" s="9"/>
      <c r="J1475" s="42"/>
      <c r="K1475" s="8"/>
      <c r="L1475" s="8"/>
      <c r="M1475" s="8"/>
      <c r="P1475" s="14"/>
    </row>
    <row r="1476" spans="1:16" s="13" customFormat="1" ht="15.75" customHeight="1">
      <c r="A1476" s="15"/>
      <c r="B1476" s="56"/>
      <c r="C1476" s="16"/>
      <c r="D1476" s="60"/>
      <c r="E1476" s="17"/>
      <c r="F1476" s="18"/>
      <c r="G1476" s="18"/>
      <c r="H1476" s="19"/>
      <c r="I1476" s="9"/>
      <c r="J1476" s="42"/>
      <c r="K1476" s="8"/>
      <c r="L1476" s="8"/>
      <c r="M1476" s="8"/>
      <c r="P1476" s="14"/>
    </row>
    <row r="1477" spans="1:16" s="13" customFormat="1" ht="15.75" customHeight="1">
      <c r="A1477" s="15"/>
      <c r="B1477" s="56"/>
      <c r="C1477" s="16"/>
      <c r="D1477" s="60"/>
      <c r="E1477" s="17"/>
      <c r="F1477" s="18"/>
      <c r="G1477" s="18"/>
      <c r="H1477" s="19"/>
      <c r="I1477" s="9"/>
      <c r="J1477" s="42"/>
      <c r="K1477" s="8"/>
      <c r="L1477" s="8"/>
      <c r="M1477" s="8"/>
      <c r="P1477" s="14"/>
    </row>
    <row r="1478" spans="1:16" s="13" customFormat="1" ht="15.75" customHeight="1">
      <c r="A1478" s="15"/>
      <c r="B1478" s="56"/>
      <c r="C1478" s="16"/>
      <c r="D1478" s="60"/>
      <c r="E1478" s="17"/>
      <c r="F1478" s="18"/>
      <c r="G1478" s="18"/>
      <c r="H1478" s="19"/>
      <c r="I1478" s="9"/>
      <c r="J1478" s="42"/>
      <c r="K1478" s="8"/>
      <c r="L1478" s="8"/>
      <c r="M1478" s="8"/>
      <c r="P1478" s="14"/>
    </row>
    <row r="1479" spans="1:16" s="13" customFormat="1" ht="15.75" customHeight="1">
      <c r="A1479" s="15"/>
      <c r="B1479" s="56"/>
      <c r="C1479" s="16"/>
      <c r="D1479" s="60"/>
      <c r="E1479" s="17"/>
      <c r="F1479" s="18"/>
      <c r="G1479" s="18"/>
      <c r="H1479" s="19"/>
      <c r="I1479" s="9"/>
      <c r="J1479" s="42"/>
      <c r="K1479" s="8"/>
      <c r="L1479" s="8"/>
      <c r="M1479" s="8"/>
      <c r="P1479" s="14"/>
    </row>
    <row r="1480" spans="1:16" s="13" customFormat="1" ht="15.75" customHeight="1">
      <c r="A1480" s="15"/>
      <c r="B1480" s="56"/>
      <c r="C1480" s="16"/>
      <c r="D1480" s="60"/>
      <c r="E1480" s="17"/>
      <c r="F1480" s="18"/>
      <c r="G1480" s="18"/>
      <c r="H1480" s="19"/>
      <c r="I1480" s="9"/>
      <c r="J1480" s="42"/>
      <c r="K1480" s="8"/>
      <c r="L1480" s="8"/>
      <c r="M1480" s="8"/>
      <c r="P1480" s="14"/>
    </row>
    <row r="1481" spans="1:16" s="13" customFormat="1" ht="15.75" customHeight="1">
      <c r="A1481" s="15"/>
      <c r="B1481" s="56"/>
      <c r="C1481" s="16"/>
      <c r="D1481" s="60"/>
      <c r="E1481" s="17"/>
      <c r="F1481" s="18"/>
      <c r="G1481" s="18"/>
      <c r="H1481" s="19"/>
      <c r="I1481" s="9"/>
      <c r="J1481" s="42"/>
      <c r="K1481" s="8"/>
      <c r="L1481" s="8"/>
      <c r="M1481" s="8"/>
      <c r="P1481" s="14"/>
    </row>
    <row r="1482" spans="1:16" s="13" customFormat="1" ht="15.75" customHeight="1">
      <c r="A1482" s="15"/>
      <c r="B1482" s="56"/>
      <c r="C1482" s="16"/>
      <c r="D1482" s="60"/>
      <c r="E1482" s="17"/>
      <c r="F1482" s="18"/>
      <c r="G1482" s="18"/>
      <c r="H1482" s="19"/>
      <c r="I1482" s="9"/>
      <c r="J1482" s="42"/>
      <c r="K1482" s="8"/>
      <c r="L1482" s="8"/>
      <c r="M1482" s="8"/>
      <c r="P1482" s="14"/>
    </row>
    <row r="1483" spans="1:16" s="13" customFormat="1" ht="15.75" customHeight="1">
      <c r="A1483" s="15"/>
      <c r="B1483" s="56"/>
      <c r="C1483" s="16"/>
      <c r="D1483" s="60"/>
      <c r="E1483" s="17"/>
      <c r="F1483" s="18"/>
      <c r="G1483" s="18"/>
      <c r="H1483" s="19"/>
      <c r="I1483" s="9"/>
      <c r="J1483" s="42"/>
      <c r="K1483" s="8"/>
      <c r="L1483" s="8"/>
      <c r="M1483" s="8"/>
      <c r="P1483" s="14"/>
    </row>
    <row r="1484" spans="1:16" s="13" customFormat="1" ht="15.75" customHeight="1">
      <c r="A1484" s="15"/>
      <c r="B1484" s="56"/>
      <c r="C1484" s="16"/>
      <c r="D1484" s="60"/>
      <c r="E1484" s="17"/>
      <c r="F1484" s="18"/>
      <c r="G1484" s="18"/>
      <c r="H1484" s="19"/>
      <c r="I1484" s="9"/>
      <c r="J1484" s="42"/>
      <c r="K1484" s="8"/>
      <c r="L1484" s="8"/>
      <c r="M1484" s="8"/>
      <c r="P1484" s="14"/>
    </row>
    <row r="1485" spans="1:16" s="13" customFormat="1" ht="15.75" customHeight="1">
      <c r="A1485" s="15"/>
      <c r="B1485" s="56"/>
      <c r="C1485" s="16"/>
      <c r="D1485" s="60"/>
      <c r="E1485" s="17"/>
      <c r="F1485" s="18"/>
      <c r="G1485" s="18"/>
      <c r="H1485" s="19"/>
      <c r="I1485" s="9"/>
      <c r="J1485" s="42"/>
      <c r="K1485" s="8"/>
      <c r="L1485" s="8"/>
      <c r="M1485" s="8"/>
      <c r="P1485" s="14"/>
    </row>
    <row r="1486" spans="1:16" s="13" customFormat="1" ht="15.75" customHeight="1">
      <c r="A1486" s="15"/>
      <c r="B1486" s="56"/>
      <c r="C1486" s="16"/>
      <c r="D1486" s="60"/>
      <c r="E1486" s="17"/>
      <c r="F1486" s="18"/>
      <c r="G1486" s="18"/>
      <c r="H1486" s="19"/>
      <c r="I1486" s="9"/>
      <c r="J1486" s="42"/>
      <c r="K1486" s="8"/>
      <c r="L1486" s="8"/>
      <c r="M1486" s="8"/>
      <c r="P1486" s="14"/>
    </row>
    <row r="1487" spans="1:16" s="13" customFormat="1" ht="15.75" customHeight="1">
      <c r="A1487" s="15"/>
      <c r="B1487" s="56"/>
      <c r="C1487" s="16"/>
      <c r="D1487" s="60"/>
      <c r="E1487" s="17"/>
      <c r="F1487" s="18"/>
      <c r="G1487" s="18"/>
      <c r="H1487" s="19"/>
      <c r="I1487" s="9"/>
      <c r="J1487" s="42"/>
      <c r="K1487" s="8"/>
      <c r="L1487" s="8"/>
      <c r="M1487" s="8"/>
      <c r="P1487" s="14"/>
    </row>
    <row r="1488" spans="1:16" s="13" customFormat="1" ht="15.75" customHeight="1">
      <c r="A1488" s="15"/>
      <c r="B1488" s="56"/>
      <c r="C1488" s="16"/>
      <c r="D1488" s="60"/>
      <c r="E1488" s="17"/>
      <c r="F1488" s="18"/>
      <c r="G1488" s="18"/>
      <c r="H1488" s="19"/>
      <c r="I1488" s="9"/>
      <c r="J1488" s="42"/>
      <c r="K1488" s="8"/>
      <c r="L1488" s="8"/>
      <c r="M1488" s="8"/>
      <c r="P1488" s="14"/>
    </row>
    <row r="1489" spans="1:16" s="13" customFormat="1" ht="15.75" customHeight="1">
      <c r="A1489" s="15"/>
      <c r="B1489" s="56"/>
      <c r="C1489" s="16"/>
      <c r="D1489" s="60"/>
      <c r="E1489" s="17"/>
      <c r="F1489" s="18"/>
      <c r="G1489" s="18"/>
      <c r="H1489" s="19"/>
      <c r="I1489" s="9"/>
      <c r="J1489" s="42"/>
      <c r="K1489" s="8"/>
      <c r="L1489" s="8"/>
      <c r="M1489" s="8"/>
      <c r="P1489" s="14"/>
    </row>
    <row r="1490" spans="1:16" s="13" customFormat="1" ht="15.75" customHeight="1">
      <c r="A1490" s="15"/>
      <c r="B1490" s="56"/>
      <c r="C1490" s="16"/>
      <c r="D1490" s="60"/>
      <c r="E1490" s="17"/>
      <c r="F1490" s="18"/>
      <c r="G1490" s="18"/>
      <c r="H1490" s="19"/>
      <c r="I1490" s="9"/>
      <c r="J1490" s="42"/>
      <c r="K1490" s="8"/>
      <c r="L1490" s="8"/>
      <c r="M1490" s="8"/>
      <c r="P1490" s="14"/>
    </row>
    <row r="1491" spans="1:16" s="13" customFormat="1" ht="15.75" customHeight="1">
      <c r="A1491" s="15"/>
      <c r="B1491" s="56"/>
      <c r="C1491" s="16"/>
      <c r="D1491" s="60"/>
      <c r="E1491" s="17"/>
      <c r="F1491" s="18"/>
      <c r="G1491" s="18"/>
      <c r="H1491" s="19"/>
      <c r="I1491" s="9"/>
      <c r="J1491" s="42"/>
      <c r="K1491" s="8"/>
      <c r="L1491" s="8"/>
      <c r="M1491" s="8"/>
      <c r="P1491" s="14"/>
    </row>
    <row r="1492" spans="1:16" s="13" customFormat="1" ht="15.75" customHeight="1">
      <c r="A1492" s="15"/>
      <c r="B1492" s="56"/>
      <c r="C1492" s="16"/>
      <c r="D1492" s="60"/>
      <c r="E1492" s="17"/>
      <c r="F1492" s="18"/>
      <c r="G1492" s="18"/>
      <c r="H1492" s="19"/>
      <c r="I1492" s="9"/>
      <c r="J1492" s="42"/>
      <c r="K1492" s="8"/>
      <c r="L1492" s="8"/>
      <c r="M1492" s="8"/>
      <c r="P1492" s="14"/>
    </row>
    <row r="1493" spans="1:16" s="13" customFormat="1" ht="15.75" customHeight="1">
      <c r="A1493" s="15"/>
      <c r="B1493" s="56"/>
      <c r="C1493" s="16"/>
      <c r="D1493" s="60"/>
      <c r="E1493" s="17"/>
      <c r="F1493" s="18"/>
      <c r="G1493" s="18"/>
      <c r="H1493" s="19"/>
      <c r="I1493" s="9"/>
      <c r="J1493" s="42"/>
      <c r="K1493" s="8"/>
      <c r="L1493" s="8"/>
      <c r="M1493" s="8"/>
      <c r="P1493" s="14"/>
    </row>
    <row r="1494" spans="1:16" s="13" customFormat="1" ht="15.75" customHeight="1">
      <c r="A1494" s="15"/>
      <c r="B1494" s="56"/>
      <c r="C1494" s="16"/>
      <c r="D1494" s="60"/>
      <c r="E1494" s="17"/>
      <c r="F1494" s="18"/>
      <c r="G1494" s="18"/>
      <c r="H1494" s="19"/>
      <c r="I1494" s="9"/>
      <c r="J1494" s="42"/>
      <c r="K1494" s="8"/>
      <c r="L1494" s="8"/>
      <c r="M1494" s="8"/>
      <c r="P1494" s="14"/>
    </row>
    <row r="1495" spans="1:16" s="13" customFormat="1" ht="15.75" customHeight="1">
      <c r="A1495" s="15"/>
      <c r="B1495" s="56"/>
      <c r="C1495" s="16"/>
      <c r="D1495" s="60"/>
      <c r="E1495" s="17"/>
      <c r="F1495" s="18"/>
      <c r="G1495" s="18"/>
      <c r="H1495" s="19"/>
      <c r="I1495" s="9"/>
      <c r="J1495" s="42"/>
      <c r="K1495" s="8"/>
      <c r="L1495" s="8"/>
      <c r="M1495" s="8"/>
      <c r="P1495" s="14"/>
    </row>
    <row r="1496" spans="1:16" s="13" customFormat="1" ht="15.75" customHeight="1">
      <c r="A1496" s="15"/>
      <c r="B1496" s="56"/>
      <c r="C1496" s="16"/>
      <c r="D1496" s="60"/>
      <c r="E1496" s="17"/>
      <c r="F1496" s="18"/>
      <c r="G1496" s="18"/>
      <c r="H1496" s="19"/>
      <c r="I1496" s="9"/>
      <c r="J1496" s="42"/>
      <c r="K1496" s="8"/>
      <c r="L1496" s="8"/>
      <c r="M1496" s="8"/>
      <c r="P1496" s="14"/>
    </row>
    <row r="1497" spans="1:16" s="13" customFormat="1" ht="15.75" customHeight="1">
      <c r="A1497" s="15"/>
      <c r="B1497" s="56"/>
      <c r="C1497" s="16"/>
      <c r="D1497" s="60"/>
      <c r="E1497" s="17"/>
      <c r="F1497" s="18"/>
      <c r="G1497" s="18"/>
      <c r="H1497" s="19"/>
      <c r="I1497" s="9"/>
      <c r="J1497" s="42"/>
      <c r="K1497" s="8"/>
      <c r="L1497" s="8"/>
      <c r="M1497" s="8"/>
      <c r="P1497" s="14"/>
    </row>
    <row r="1498" spans="1:16" s="13" customFormat="1" ht="15.75" customHeight="1">
      <c r="A1498" s="15"/>
      <c r="B1498" s="56"/>
      <c r="C1498" s="16"/>
      <c r="D1498" s="60"/>
      <c r="E1498" s="17"/>
      <c r="F1498" s="18"/>
      <c r="G1498" s="18"/>
      <c r="H1498" s="19"/>
      <c r="I1498" s="9"/>
      <c r="J1498" s="42"/>
      <c r="K1498" s="8"/>
      <c r="L1498" s="8"/>
      <c r="M1498" s="8"/>
      <c r="P1498" s="14"/>
    </row>
    <row r="1499" spans="1:16" s="13" customFormat="1" ht="15.75" customHeight="1">
      <c r="A1499" s="15"/>
      <c r="B1499" s="56"/>
      <c r="C1499" s="16"/>
      <c r="D1499" s="60"/>
      <c r="E1499" s="17"/>
      <c r="F1499" s="18"/>
      <c r="G1499" s="18"/>
      <c r="H1499" s="19"/>
      <c r="I1499" s="9"/>
      <c r="J1499" s="42"/>
      <c r="K1499" s="8"/>
      <c r="L1499" s="8"/>
      <c r="M1499" s="8"/>
      <c r="P1499" s="14"/>
    </row>
    <row r="1500" spans="1:16" s="13" customFormat="1" ht="15.75" customHeight="1">
      <c r="A1500" s="15"/>
      <c r="B1500" s="56"/>
      <c r="C1500" s="16"/>
      <c r="D1500" s="60"/>
      <c r="E1500" s="17"/>
      <c r="F1500" s="18"/>
      <c r="G1500" s="18"/>
      <c r="H1500" s="19"/>
      <c r="I1500" s="9"/>
      <c r="J1500" s="42"/>
      <c r="K1500" s="8"/>
      <c r="L1500" s="8"/>
      <c r="M1500" s="8"/>
      <c r="P1500" s="14"/>
    </row>
    <row r="1501" spans="1:16" s="13" customFormat="1" ht="15.75" customHeight="1">
      <c r="A1501" s="15"/>
      <c r="B1501" s="56"/>
      <c r="C1501" s="16"/>
      <c r="D1501" s="60"/>
      <c r="E1501" s="17"/>
      <c r="F1501" s="18"/>
      <c r="G1501" s="18"/>
      <c r="H1501" s="19"/>
      <c r="I1501" s="9"/>
      <c r="J1501" s="42"/>
      <c r="K1501" s="8"/>
      <c r="L1501" s="8"/>
      <c r="M1501" s="8"/>
      <c r="P1501" s="14"/>
    </row>
    <row r="1502" spans="1:16" s="13" customFormat="1" ht="15.75" customHeight="1">
      <c r="A1502" s="15"/>
      <c r="B1502" s="56"/>
      <c r="C1502" s="16"/>
      <c r="D1502" s="60"/>
      <c r="E1502" s="17"/>
      <c r="F1502" s="18"/>
      <c r="G1502" s="18"/>
      <c r="H1502" s="19"/>
      <c r="I1502" s="9"/>
      <c r="J1502" s="42"/>
      <c r="K1502" s="8"/>
      <c r="L1502" s="8"/>
      <c r="M1502" s="8"/>
      <c r="P1502" s="14"/>
    </row>
    <row r="1503" spans="1:16" s="13" customFormat="1" ht="15.75" customHeight="1">
      <c r="A1503" s="15"/>
      <c r="B1503" s="56"/>
      <c r="C1503" s="16"/>
      <c r="D1503" s="60"/>
      <c r="E1503" s="17"/>
      <c r="F1503" s="18"/>
      <c r="G1503" s="18"/>
      <c r="H1503" s="19"/>
      <c r="I1503" s="9"/>
      <c r="J1503" s="42"/>
      <c r="K1503" s="8"/>
      <c r="L1503" s="8"/>
      <c r="M1503" s="8"/>
      <c r="P1503" s="14"/>
    </row>
    <row r="1504" spans="1:16" s="13" customFormat="1" ht="15.75" customHeight="1">
      <c r="A1504" s="15"/>
      <c r="B1504" s="56"/>
      <c r="C1504" s="16"/>
      <c r="D1504" s="60"/>
      <c r="E1504" s="17"/>
      <c r="F1504" s="18"/>
      <c r="G1504" s="18"/>
      <c r="H1504" s="19"/>
      <c r="I1504" s="9"/>
      <c r="J1504" s="42"/>
      <c r="K1504" s="8"/>
      <c r="L1504" s="8"/>
      <c r="M1504" s="8"/>
      <c r="P1504" s="14"/>
    </row>
    <row r="1505" spans="1:16" s="13" customFormat="1" ht="15.75" customHeight="1">
      <c r="A1505" s="15"/>
      <c r="B1505" s="56"/>
      <c r="C1505" s="16"/>
      <c r="D1505" s="60"/>
      <c r="E1505" s="17"/>
      <c r="F1505" s="18"/>
      <c r="G1505" s="18"/>
      <c r="H1505" s="19"/>
      <c r="I1505" s="9"/>
      <c r="J1505" s="42"/>
      <c r="K1505" s="8"/>
      <c r="L1505" s="8"/>
      <c r="M1505" s="8"/>
      <c r="P1505" s="14"/>
    </row>
    <row r="1506" spans="1:16" s="13" customFormat="1" ht="15.75" customHeight="1">
      <c r="A1506" s="15"/>
      <c r="B1506" s="56"/>
      <c r="C1506" s="16"/>
      <c r="D1506" s="60"/>
      <c r="E1506" s="17"/>
      <c r="F1506" s="18"/>
      <c r="G1506" s="18"/>
      <c r="H1506" s="19"/>
      <c r="I1506" s="9"/>
      <c r="J1506" s="42"/>
      <c r="K1506" s="8"/>
      <c r="L1506" s="8"/>
      <c r="M1506" s="8"/>
      <c r="P1506" s="14"/>
    </row>
    <row r="1507" spans="1:16" s="13" customFormat="1" ht="15.75" customHeight="1">
      <c r="A1507" s="15"/>
      <c r="B1507" s="56"/>
      <c r="C1507" s="16"/>
      <c r="D1507" s="60"/>
      <c r="E1507" s="17"/>
      <c r="F1507" s="18"/>
      <c r="G1507" s="18"/>
      <c r="H1507" s="19"/>
      <c r="I1507" s="9"/>
      <c r="J1507" s="42"/>
      <c r="K1507" s="8"/>
      <c r="L1507" s="8"/>
      <c r="M1507" s="8"/>
      <c r="P1507" s="14"/>
    </row>
    <row r="1508" spans="1:16" s="13" customFormat="1" ht="15.75" customHeight="1">
      <c r="A1508" s="15"/>
      <c r="B1508" s="56"/>
      <c r="C1508" s="16"/>
      <c r="D1508" s="60"/>
      <c r="E1508" s="17"/>
      <c r="F1508" s="18"/>
      <c r="G1508" s="18"/>
      <c r="H1508" s="19"/>
      <c r="I1508" s="9"/>
      <c r="J1508" s="42"/>
      <c r="K1508" s="8"/>
      <c r="L1508" s="8"/>
      <c r="M1508" s="8"/>
      <c r="P1508" s="14"/>
    </row>
    <row r="1509" spans="1:16" s="13" customFormat="1" ht="15.75" customHeight="1">
      <c r="A1509" s="15"/>
      <c r="B1509" s="56"/>
      <c r="C1509" s="16"/>
      <c r="D1509" s="60"/>
      <c r="E1509" s="17"/>
      <c r="F1509" s="18"/>
      <c r="G1509" s="18"/>
      <c r="H1509" s="19"/>
      <c r="I1509" s="9"/>
      <c r="J1509" s="42"/>
      <c r="K1509" s="8"/>
      <c r="L1509" s="8"/>
      <c r="M1509" s="8"/>
      <c r="P1509" s="14"/>
    </row>
    <row r="1510" spans="1:16" s="13" customFormat="1" ht="15.75" customHeight="1">
      <c r="A1510" s="15"/>
      <c r="B1510" s="56"/>
      <c r="C1510" s="16"/>
      <c r="D1510" s="60"/>
      <c r="E1510" s="17"/>
      <c r="F1510" s="18"/>
      <c r="G1510" s="18"/>
      <c r="H1510" s="19"/>
      <c r="I1510" s="9"/>
      <c r="J1510" s="42"/>
      <c r="K1510" s="8"/>
      <c r="L1510" s="8"/>
      <c r="M1510" s="8"/>
      <c r="P1510" s="14"/>
    </row>
    <row r="1511" spans="1:16" s="13" customFormat="1" ht="15.75" customHeight="1">
      <c r="A1511" s="15"/>
      <c r="B1511" s="56"/>
      <c r="C1511" s="16"/>
      <c r="D1511" s="60"/>
      <c r="E1511" s="17"/>
      <c r="F1511" s="18"/>
      <c r="G1511" s="18"/>
      <c r="H1511" s="19"/>
      <c r="I1511" s="9"/>
      <c r="J1511" s="42"/>
      <c r="K1511" s="8"/>
      <c r="L1511" s="8"/>
      <c r="M1511" s="8"/>
      <c r="P1511" s="14"/>
    </row>
    <row r="1512" spans="1:16" s="13" customFormat="1" ht="15.75" customHeight="1">
      <c r="A1512" s="15"/>
      <c r="B1512" s="56"/>
      <c r="C1512" s="16"/>
      <c r="D1512" s="60"/>
      <c r="E1512" s="17"/>
      <c r="F1512" s="18"/>
      <c r="G1512" s="18"/>
      <c r="H1512" s="19"/>
      <c r="I1512" s="9"/>
      <c r="J1512" s="42"/>
      <c r="K1512" s="8"/>
      <c r="L1512" s="8"/>
      <c r="M1512" s="8"/>
      <c r="P1512" s="14"/>
    </row>
    <row r="1513" spans="1:16" s="13" customFormat="1" ht="15.75" customHeight="1">
      <c r="A1513" s="15"/>
      <c r="B1513" s="56"/>
      <c r="C1513" s="16"/>
      <c r="D1513" s="60"/>
      <c r="E1513" s="17"/>
      <c r="F1513" s="18"/>
      <c r="G1513" s="18"/>
      <c r="H1513" s="19"/>
      <c r="I1513" s="9"/>
      <c r="J1513" s="42"/>
      <c r="K1513" s="8"/>
      <c r="L1513" s="8"/>
      <c r="M1513" s="8"/>
      <c r="P1513" s="14"/>
    </row>
    <row r="1514" spans="1:16" s="13" customFormat="1" ht="15.75" customHeight="1">
      <c r="A1514" s="15"/>
      <c r="B1514" s="56"/>
      <c r="C1514" s="16"/>
      <c r="D1514" s="60"/>
      <c r="E1514" s="17"/>
      <c r="F1514" s="18"/>
      <c r="G1514" s="18"/>
      <c r="H1514" s="19"/>
      <c r="I1514" s="9"/>
      <c r="J1514" s="42"/>
      <c r="K1514" s="8"/>
      <c r="L1514" s="8"/>
      <c r="M1514" s="8"/>
      <c r="P1514" s="14"/>
    </row>
    <row r="1515" spans="1:16" s="13" customFormat="1" ht="15.75" customHeight="1">
      <c r="A1515" s="15"/>
      <c r="B1515" s="56"/>
      <c r="C1515" s="16"/>
      <c r="D1515" s="60"/>
      <c r="E1515" s="17"/>
      <c r="F1515" s="18"/>
      <c r="G1515" s="18"/>
      <c r="H1515" s="19"/>
      <c r="I1515" s="9"/>
      <c r="J1515" s="42"/>
      <c r="K1515" s="8"/>
      <c r="L1515" s="8"/>
      <c r="M1515" s="8"/>
      <c r="P1515" s="14"/>
    </row>
    <row r="1516" spans="1:16" s="13" customFormat="1" ht="15.75" customHeight="1">
      <c r="A1516" s="15"/>
      <c r="B1516" s="56"/>
      <c r="C1516" s="16"/>
      <c r="D1516" s="60"/>
      <c r="E1516" s="17"/>
      <c r="F1516" s="18"/>
      <c r="G1516" s="18"/>
      <c r="H1516" s="19"/>
      <c r="I1516" s="9"/>
      <c r="J1516" s="42"/>
      <c r="K1516" s="8"/>
      <c r="L1516" s="8"/>
      <c r="M1516" s="8"/>
      <c r="P1516" s="14"/>
    </row>
    <row r="1517" spans="1:16" s="13" customFormat="1" ht="15.75" customHeight="1">
      <c r="A1517" s="15"/>
      <c r="B1517" s="56"/>
      <c r="C1517" s="16"/>
      <c r="D1517" s="60"/>
      <c r="E1517" s="17"/>
      <c r="F1517" s="18"/>
      <c r="G1517" s="18"/>
      <c r="H1517" s="19"/>
      <c r="I1517" s="9"/>
      <c r="J1517" s="42"/>
      <c r="K1517" s="8"/>
      <c r="L1517" s="8"/>
      <c r="M1517" s="8"/>
      <c r="P1517" s="14"/>
    </row>
    <row r="1518" spans="1:16" s="13" customFormat="1" ht="15.75" customHeight="1">
      <c r="A1518" s="15"/>
      <c r="B1518" s="56"/>
      <c r="C1518" s="16"/>
      <c r="D1518" s="60"/>
      <c r="E1518" s="17"/>
      <c r="F1518" s="18"/>
      <c r="G1518" s="18"/>
      <c r="H1518" s="19"/>
      <c r="I1518" s="9"/>
      <c r="J1518" s="42"/>
      <c r="K1518" s="8"/>
      <c r="L1518" s="8"/>
      <c r="M1518" s="8"/>
      <c r="P1518" s="14"/>
    </row>
    <row r="1519" spans="1:16" s="13" customFormat="1" ht="15.75" customHeight="1">
      <c r="A1519" s="15"/>
      <c r="B1519" s="56"/>
      <c r="C1519" s="16"/>
      <c r="D1519" s="60"/>
      <c r="E1519" s="17"/>
      <c r="F1519" s="18"/>
      <c r="G1519" s="18"/>
      <c r="H1519" s="19"/>
      <c r="I1519" s="9"/>
      <c r="J1519" s="42"/>
      <c r="K1519" s="8"/>
      <c r="L1519" s="8"/>
      <c r="M1519" s="8"/>
      <c r="P1519" s="14"/>
    </row>
    <row r="1520" spans="1:16" s="13" customFormat="1" ht="15.75" customHeight="1">
      <c r="A1520" s="15"/>
      <c r="B1520" s="56"/>
      <c r="C1520" s="16"/>
      <c r="D1520" s="60"/>
      <c r="E1520" s="17"/>
      <c r="F1520" s="18"/>
      <c r="G1520" s="18"/>
      <c r="H1520" s="19"/>
      <c r="I1520" s="9"/>
      <c r="J1520" s="42"/>
      <c r="K1520" s="8"/>
      <c r="L1520" s="8"/>
      <c r="M1520" s="8"/>
      <c r="P1520" s="14"/>
    </row>
    <row r="1521" spans="1:16" s="13" customFormat="1" ht="15.75" customHeight="1">
      <c r="A1521" s="15"/>
      <c r="B1521" s="56"/>
      <c r="C1521" s="16"/>
      <c r="D1521" s="60"/>
      <c r="E1521" s="17"/>
      <c r="F1521" s="18"/>
      <c r="G1521" s="18"/>
      <c r="H1521" s="19"/>
      <c r="I1521" s="9"/>
      <c r="J1521" s="42"/>
      <c r="K1521" s="8"/>
      <c r="L1521" s="8"/>
      <c r="M1521" s="8"/>
      <c r="P1521" s="14"/>
    </row>
    <row r="1522" spans="1:16" s="13" customFormat="1" ht="15.75" customHeight="1">
      <c r="A1522" s="15"/>
      <c r="B1522" s="56"/>
      <c r="C1522" s="16"/>
      <c r="D1522" s="60"/>
      <c r="E1522" s="17"/>
      <c r="F1522" s="18"/>
      <c r="G1522" s="18"/>
      <c r="H1522" s="19"/>
      <c r="I1522" s="9"/>
      <c r="J1522" s="42"/>
      <c r="K1522" s="8"/>
      <c r="L1522" s="8"/>
      <c r="M1522" s="8"/>
      <c r="P1522" s="14"/>
    </row>
    <row r="1523" spans="1:16" s="13" customFormat="1" ht="15.75" customHeight="1">
      <c r="A1523" s="15"/>
      <c r="B1523" s="56"/>
      <c r="C1523" s="16"/>
      <c r="D1523" s="60"/>
      <c r="E1523" s="17"/>
      <c r="F1523" s="18"/>
      <c r="G1523" s="18"/>
      <c r="H1523" s="19"/>
      <c r="I1523" s="9"/>
      <c r="J1523" s="42"/>
      <c r="K1523" s="8"/>
      <c r="L1523" s="8"/>
      <c r="M1523" s="8"/>
      <c r="P1523" s="14"/>
    </row>
    <row r="1524" spans="1:16" s="13" customFormat="1" ht="15.75" customHeight="1">
      <c r="A1524" s="15"/>
      <c r="B1524" s="56"/>
      <c r="C1524" s="16"/>
      <c r="D1524" s="60"/>
      <c r="E1524" s="17"/>
      <c r="F1524" s="18"/>
      <c r="G1524" s="18"/>
      <c r="H1524" s="19"/>
      <c r="I1524" s="9"/>
      <c r="J1524" s="42"/>
      <c r="K1524" s="8"/>
      <c r="L1524" s="8"/>
      <c r="M1524" s="8"/>
      <c r="P1524" s="14"/>
    </row>
    <row r="1525" spans="1:16" s="13" customFormat="1" ht="15.75" customHeight="1">
      <c r="A1525" s="15"/>
      <c r="B1525" s="56"/>
      <c r="C1525" s="16"/>
      <c r="D1525" s="60"/>
      <c r="E1525" s="17"/>
      <c r="F1525" s="18"/>
      <c r="G1525" s="18"/>
      <c r="H1525" s="19"/>
      <c r="I1525" s="9"/>
      <c r="J1525" s="42"/>
      <c r="K1525" s="8"/>
      <c r="L1525" s="8"/>
      <c r="M1525" s="8"/>
      <c r="P1525" s="14"/>
    </row>
    <row r="1526" spans="1:16" s="13" customFormat="1" ht="15.75" customHeight="1">
      <c r="A1526" s="15"/>
      <c r="B1526" s="56"/>
      <c r="C1526" s="16"/>
      <c r="D1526" s="60"/>
      <c r="E1526" s="17"/>
      <c r="F1526" s="18"/>
      <c r="G1526" s="18"/>
      <c r="H1526" s="19"/>
      <c r="I1526" s="9"/>
      <c r="J1526" s="42"/>
      <c r="K1526" s="8"/>
      <c r="L1526" s="8"/>
      <c r="M1526" s="8"/>
      <c r="P1526" s="14"/>
    </row>
    <row r="1527" spans="1:16" s="13" customFormat="1" ht="15.75" customHeight="1">
      <c r="A1527" s="15"/>
      <c r="B1527" s="56"/>
      <c r="C1527" s="16"/>
      <c r="D1527" s="60"/>
      <c r="E1527" s="17"/>
      <c r="F1527" s="18"/>
      <c r="G1527" s="18"/>
      <c r="H1527" s="19"/>
      <c r="I1527" s="9"/>
      <c r="J1527" s="42"/>
      <c r="K1527" s="8"/>
      <c r="L1527" s="8"/>
      <c r="M1527" s="8"/>
      <c r="P1527" s="14"/>
    </row>
    <row r="1528" spans="1:16" s="13" customFormat="1" ht="15.75" customHeight="1">
      <c r="A1528" s="15"/>
      <c r="B1528" s="56"/>
      <c r="C1528" s="16"/>
      <c r="D1528" s="60"/>
      <c r="E1528" s="17"/>
      <c r="F1528" s="18"/>
      <c r="G1528" s="18"/>
      <c r="H1528" s="19"/>
      <c r="I1528" s="9"/>
      <c r="J1528" s="42"/>
      <c r="K1528" s="8"/>
      <c r="L1528" s="8"/>
      <c r="M1528" s="8"/>
      <c r="P1528" s="14"/>
    </row>
    <row r="1529" spans="1:16" s="13" customFormat="1" ht="15.75" customHeight="1">
      <c r="A1529" s="15"/>
      <c r="B1529" s="56"/>
      <c r="C1529" s="16"/>
      <c r="D1529" s="60"/>
      <c r="E1529" s="17"/>
      <c r="F1529" s="18"/>
      <c r="G1529" s="18"/>
      <c r="H1529" s="19"/>
      <c r="I1529" s="9"/>
      <c r="J1529" s="42"/>
      <c r="K1529" s="8"/>
      <c r="L1529" s="8"/>
      <c r="M1529" s="8"/>
      <c r="P1529" s="14"/>
    </row>
    <row r="1530" spans="1:16" s="13" customFormat="1" ht="15.75" customHeight="1">
      <c r="A1530" s="15"/>
      <c r="B1530" s="56"/>
      <c r="C1530" s="16"/>
      <c r="D1530" s="60"/>
      <c r="E1530" s="17"/>
      <c r="F1530" s="18"/>
      <c r="G1530" s="18"/>
      <c r="H1530" s="19"/>
      <c r="I1530" s="9"/>
      <c r="J1530" s="42"/>
      <c r="K1530" s="8"/>
      <c r="L1530" s="8"/>
      <c r="M1530" s="8"/>
      <c r="P1530" s="14"/>
    </row>
    <row r="1531" spans="1:16" s="13" customFormat="1" ht="15.75" customHeight="1">
      <c r="A1531" s="15"/>
      <c r="B1531" s="56"/>
      <c r="C1531" s="16"/>
      <c r="D1531" s="60"/>
      <c r="E1531" s="17"/>
      <c r="F1531" s="18"/>
      <c r="G1531" s="18"/>
      <c r="H1531" s="19"/>
      <c r="I1531" s="9"/>
      <c r="J1531" s="42"/>
      <c r="K1531" s="8"/>
      <c r="L1531" s="8"/>
      <c r="M1531" s="8"/>
      <c r="P1531" s="14"/>
    </row>
    <row r="1532" spans="1:16" s="13" customFormat="1" ht="15.75" customHeight="1">
      <c r="A1532" s="15"/>
      <c r="B1532" s="56"/>
      <c r="C1532" s="16"/>
      <c r="D1532" s="60"/>
      <c r="E1532" s="17"/>
      <c r="F1532" s="18"/>
      <c r="G1532" s="18"/>
      <c r="H1532" s="19"/>
      <c r="I1532" s="9"/>
      <c r="J1532" s="42"/>
      <c r="K1532" s="8"/>
      <c r="L1532" s="8"/>
      <c r="M1532" s="8"/>
      <c r="P1532" s="14"/>
    </row>
    <row r="1533" spans="1:16" s="13" customFormat="1" ht="15.75" customHeight="1">
      <c r="A1533" s="15"/>
      <c r="B1533" s="56"/>
      <c r="C1533" s="16"/>
      <c r="D1533" s="60"/>
      <c r="E1533" s="17"/>
      <c r="F1533" s="18"/>
      <c r="G1533" s="18"/>
      <c r="H1533" s="19"/>
      <c r="I1533" s="9"/>
      <c r="J1533" s="42"/>
      <c r="K1533" s="8"/>
      <c r="L1533" s="8"/>
      <c r="M1533" s="8"/>
      <c r="P1533" s="14"/>
    </row>
    <row r="1534" spans="1:16" s="13" customFormat="1" ht="15.75" customHeight="1">
      <c r="A1534" s="15"/>
      <c r="B1534" s="56"/>
      <c r="C1534" s="16"/>
      <c r="D1534" s="60"/>
      <c r="E1534" s="17"/>
      <c r="F1534" s="18"/>
      <c r="G1534" s="18"/>
      <c r="H1534" s="19"/>
      <c r="I1534" s="9"/>
      <c r="J1534" s="42"/>
      <c r="K1534" s="8"/>
      <c r="L1534" s="8"/>
      <c r="M1534" s="8"/>
      <c r="P1534" s="14"/>
    </row>
    <row r="1535" spans="1:16" s="13" customFormat="1" ht="15.75" customHeight="1">
      <c r="A1535" s="15"/>
      <c r="B1535" s="56"/>
      <c r="C1535" s="16"/>
      <c r="D1535" s="60"/>
      <c r="E1535" s="17"/>
      <c r="F1535" s="18"/>
      <c r="G1535" s="18"/>
      <c r="H1535" s="19"/>
      <c r="I1535" s="9"/>
      <c r="J1535" s="42"/>
      <c r="K1535" s="8"/>
      <c r="L1535" s="8"/>
      <c r="M1535" s="8"/>
      <c r="P1535" s="14"/>
    </row>
    <row r="1536" spans="1:16" s="13" customFormat="1" ht="15.75" customHeight="1">
      <c r="A1536" s="15"/>
      <c r="B1536" s="56"/>
      <c r="C1536" s="16"/>
      <c r="D1536" s="60"/>
      <c r="E1536" s="17"/>
      <c r="F1536" s="18"/>
      <c r="G1536" s="18"/>
      <c r="H1536" s="19"/>
      <c r="I1536" s="9"/>
      <c r="J1536" s="42"/>
      <c r="K1536" s="8"/>
      <c r="L1536" s="8"/>
      <c r="M1536" s="8"/>
      <c r="P1536" s="14"/>
    </row>
    <row r="1537" spans="1:16" s="13" customFormat="1" ht="15.75" customHeight="1">
      <c r="A1537" s="15"/>
      <c r="B1537" s="56"/>
      <c r="C1537" s="16"/>
      <c r="D1537" s="60"/>
      <c r="E1537" s="17"/>
      <c r="F1537" s="18"/>
      <c r="G1537" s="18"/>
      <c r="H1537" s="19"/>
      <c r="I1537" s="9"/>
      <c r="J1537" s="42"/>
      <c r="K1537" s="8"/>
      <c r="L1537" s="8"/>
      <c r="M1537" s="8"/>
      <c r="P1537" s="14"/>
    </row>
    <row r="1538" spans="1:16" s="13" customFormat="1" ht="15.75" customHeight="1">
      <c r="A1538" s="15"/>
      <c r="B1538" s="56"/>
      <c r="C1538" s="16"/>
      <c r="D1538" s="60"/>
      <c r="E1538" s="17"/>
      <c r="F1538" s="18"/>
      <c r="G1538" s="18"/>
      <c r="H1538" s="19"/>
      <c r="I1538" s="9"/>
      <c r="J1538" s="42"/>
      <c r="K1538" s="8"/>
      <c r="L1538" s="8"/>
      <c r="M1538" s="8"/>
      <c r="P1538" s="14"/>
    </row>
    <row r="1539" spans="1:16" s="13" customFormat="1" ht="15">
      <c r="A1539" s="15"/>
      <c r="B1539" s="56"/>
      <c r="C1539" s="16"/>
      <c r="D1539" s="60"/>
      <c r="E1539" s="17"/>
      <c r="F1539" s="18"/>
      <c r="G1539" s="18"/>
      <c r="H1539" s="19"/>
      <c r="I1539" s="9"/>
      <c r="J1539" s="42"/>
      <c r="K1539" s="8"/>
      <c r="L1539" s="8"/>
      <c r="M1539" s="8"/>
      <c r="P1539" s="14"/>
    </row>
    <row r="1540" spans="1:16" s="13" customFormat="1" ht="15">
      <c r="A1540" s="15"/>
      <c r="B1540" s="56"/>
      <c r="C1540" s="16"/>
      <c r="D1540" s="60"/>
      <c r="E1540" s="17"/>
      <c r="F1540" s="18"/>
      <c r="G1540" s="18"/>
      <c r="H1540" s="19"/>
      <c r="I1540" s="9"/>
      <c r="J1540" s="42"/>
      <c r="K1540" s="8"/>
      <c r="L1540" s="8"/>
      <c r="M1540" s="8"/>
      <c r="P1540" s="14"/>
    </row>
    <row r="1541" spans="1:16" s="13" customFormat="1" ht="15">
      <c r="A1541" s="15"/>
      <c r="B1541" s="56"/>
      <c r="C1541" s="16"/>
      <c r="D1541" s="60"/>
      <c r="E1541" s="17"/>
      <c r="F1541" s="18"/>
      <c r="G1541" s="18"/>
      <c r="H1541" s="19"/>
      <c r="I1541" s="9"/>
      <c r="J1541" s="42"/>
      <c r="K1541" s="8"/>
      <c r="L1541" s="8"/>
      <c r="M1541" s="8"/>
      <c r="P1541" s="14"/>
    </row>
    <row r="1542" spans="1:16" s="13" customFormat="1" ht="15">
      <c r="A1542" s="15"/>
      <c r="B1542" s="56"/>
      <c r="C1542" s="16"/>
      <c r="D1542" s="60"/>
      <c r="E1542" s="17"/>
      <c r="F1542" s="18"/>
      <c r="G1542" s="18"/>
      <c r="H1542" s="19"/>
      <c r="I1542" s="9"/>
      <c r="J1542" s="42"/>
      <c r="K1542" s="8"/>
      <c r="L1542" s="8"/>
      <c r="M1542" s="8"/>
      <c r="P1542" s="14"/>
    </row>
    <row r="1543" spans="1:16" s="13" customFormat="1" ht="15">
      <c r="A1543" s="15"/>
      <c r="B1543" s="56"/>
      <c r="C1543" s="16"/>
      <c r="D1543" s="60"/>
      <c r="E1543" s="17"/>
      <c r="F1543" s="18"/>
      <c r="G1543" s="18"/>
      <c r="H1543" s="19"/>
      <c r="I1543" s="9"/>
      <c r="J1543" s="42"/>
      <c r="K1543" s="8"/>
      <c r="L1543" s="8"/>
      <c r="M1543" s="8"/>
      <c r="P1543" s="14"/>
    </row>
    <row r="1544" spans="1:16" s="13" customFormat="1" ht="15">
      <c r="A1544" s="15"/>
      <c r="B1544" s="56"/>
      <c r="C1544" s="16"/>
      <c r="D1544" s="60"/>
      <c r="E1544" s="17"/>
      <c r="F1544" s="18"/>
      <c r="G1544" s="18"/>
      <c r="H1544" s="19"/>
      <c r="I1544" s="9"/>
      <c r="J1544" s="42"/>
      <c r="K1544" s="8"/>
      <c r="L1544" s="8"/>
      <c r="M1544" s="8"/>
      <c r="P1544" s="14"/>
    </row>
    <row r="1545" spans="1:16" s="13" customFormat="1" ht="15">
      <c r="A1545" s="15"/>
      <c r="B1545" s="56"/>
      <c r="C1545" s="16"/>
      <c r="D1545" s="60"/>
      <c r="E1545" s="17"/>
      <c r="F1545" s="18"/>
      <c r="G1545" s="18"/>
      <c r="H1545" s="19"/>
      <c r="I1545" s="9"/>
      <c r="J1545" s="42"/>
      <c r="K1545" s="8"/>
      <c r="L1545" s="8"/>
      <c r="M1545" s="8"/>
      <c r="P1545" s="14"/>
    </row>
    <row r="1546" spans="1:16" s="13" customFormat="1" ht="15">
      <c r="A1546" s="15"/>
      <c r="B1546" s="56"/>
      <c r="C1546" s="16"/>
      <c r="D1546" s="60"/>
      <c r="E1546" s="17"/>
      <c r="F1546" s="18"/>
      <c r="G1546" s="18"/>
      <c r="H1546" s="19"/>
      <c r="I1546" s="9"/>
      <c r="J1546" s="42"/>
      <c r="K1546" s="8"/>
      <c r="L1546" s="8"/>
      <c r="M1546" s="8"/>
      <c r="P1546" s="14"/>
    </row>
    <row r="1547" spans="1:16" s="13" customFormat="1" ht="15">
      <c r="A1547" s="15"/>
      <c r="B1547" s="56"/>
      <c r="C1547" s="16"/>
      <c r="D1547" s="60"/>
      <c r="E1547" s="17"/>
      <c r="F1547" s="18"/>
      <c r="G1547" s="18"/>
      <c r="H1547" s="19"/>
      <c r="I1547" s="9"/>
      <c r="J1547" s="42"/>
      <c r="K1547" s="8"/>
      <c r="L1547" s="8"/>
      <c r="M1547" s="8"/>
      <c r="P1547" s="14"/>
    </row>
    <row r="1548" spans="1:16" s="13" customFormat="1" ht="15">
      <c r="A1548" s="15"/>
      <c r="B1548" s="56"/>
      <c r="C1548" s="16"/>
      <c r="D1548" s="60"/>
      <c r="E1548" s="17"/>
      <c r="F1548" s="18"/>
      <c r="G1548" s="18"/>
      <c r="H1548" s="19"/>
      <c r="I1548" s="9"/>
      <c r="J1548" s="42"/>
      <c r="K1548" s="8"/>
      <c r="L1548" s="8"/>
      <c r="M1548" s="8"/>
      <c r="P1548" s="14"/>
    </row>
    <row r="1549" spans="1:16" s="13" customFormat="1" ht="15">
      <c r="A1549" s="15"/>
      <c r="B1549" s="56"/>
      <c r="C1549" s="16"/>
      <c r="D1549" s="60"/>
      <c r="E1549" s="17"/>
      <c r="F1549" s="18"/>
      <c r="G1549" s="18"/>
      <c r="H1549" s="19"/>
      <c r="I1549" s="9"/>
      <c r="J1549" s="42"/>
      <c r="K1549" s="8"/>
      <c r="L1549" s="8"/>
      <c r="M1549" s="8"/>
      <c r="P1549" s="14"/>
    </row>
    <row r="1550" spans="1:16" s="13" customFormat="1" ht="15">
      <c r="A1550" s="15"/>
      <c r="B1550" s="56"/>
      <c r="C1550" s="16"/>
      <c r="D1550" s="60"/>
      <c r="E1550" s="17"/>
      <c r="F1550" s="18"/>
      <c r="G1550" s="18"/>
      <c r="H1550" s="19"/>
      <c r="I1550" s="9"/>
      <c r="J1550" s="42"/>
      <c r="K1550" s="8"/>
      <c r="L1550" s="8"/>
      <c r="M1550" s="8"/>
      <c r="P1550" s="14"/>
    </row>
    <row r="1551" spans="1:16" s="13" customFormat="1" ht="15">
      <c r="A1551" s="15"/>
      <c r="B1551" s="56"/>
      <c r="C1551" s="16"/>
      <c r="D1551" s="60"/>
      <c r="E1551" s="17"/>
      <c r="F1551" s="18"/>
      <c r="G1551" s="18"/>
      <c r="H1551" s="19"/>
      <c r="I1551" s="9"/>
      <c r="J1551" s="42"/>
      <c r="K1551" s="8"/>
      <c r="L1551" s="8"/>
      <c r="M1551" s="8"/>
      <c r="P1551" s="14"/>
    </row>
    <row r="1552" spans="1:16" s="13" customFormat="1" ht="15">
      <c r="A1552" s="15"/>
      <c r="B1552" s="56"/>
      <c r="C1552" s="16"/>
      <c r="D1552" s="16"/>
      <c r="E1552" s="17"/>
      <c r="F1552" s="18"/>
      <c r="G1552" s="18"/>
      <c r="H1552" s="19"/>
      <c r="I1552" s="9"/>
      <c r="J1552" s="42"/>
      <c r="K1552" s="8"/>
      <c r="L1552" s="8"/>
      <c r="M1552" s="8"/>
      <c r="P1552" s="14"/>
    </row>
    <row r="1553" spans="1:16" s="13" customFormat="1" ht="15">
      <c r="A1553" s="15"/>
      <c r="B1553" s="7"/>
      <c r="C1553" s="16"/>
      <c r="D1553" s="16"/>
      <c r="E1553" s="17"/>
      <c r="F1553" s="18"/>
      <c r="G1553" s="18"/>
      <c r="H1553" s="19"/>
      <c r="I1553" s="9"/>
      <c r="J1553" s="9"/>
      <c r="K1553" s="9"/>
      <c r="L1553" s="8"/>
      <c r="M1553" s="8"/>
      <c r="P1553" s="14"/>
    </row>
    <row r="1554" spans="1:16" s="13" customFormat="1" ht="15">
      <c r="A1554" s="15"/>
      <c r="B1554" s="7"/>
      <c r="C1554" s="16"/>
      <c r="D1554" s="16"/>
      <c r="E1554" s="17"/>
      <c r="F1554" s="18"/>
      <c r="G1554" s="18"/>
      <c r="H1554" s="19"/>
      <c r="I1554" s="9"/>
      <c r="J1554" s="42"/>
      <c r="K1554" s="9"/>
      <c r="L1554" s="8"/>
      <c r="M1554" s="8"/>
      <c r="P1554" s="14"/>
    </row>
    <row r="1555" spans="1:16" s="13" customFormat="1">
      <c r="A1555" s="55"/>
      <c r="B1555" s="38"/>
      <c r="C1555" s="38"/>
      <c r="D1555" s="38"/>
      <c r="E1555" s="38"/>
      <c r="F1555" s="38"/>
      <c r="G1555" s="38"/>
      <c r="H1555" s="38"/>
      <c r="I1555" s="50"/>
      <c r="J1555" s="42"/>
      <c r="K1555" s="8"/>
      <c r="L1555" s="50"/>
      <c r="M1555" s="50"/>
      <c r="P1555" s="14"/>
    </row>
    <row r="1556" spans="1:16">
      <c r="A1556" s="55"/>
      <c r="B1556" s="38"/>
      <c r="C1556" s="38"/>
      <c r="D1556" s="38"/>
      <c r="E1556" s="38"/>
      <c r="F1556" s="38"/>
      <c r="G1556" s="38"/>
      <c r="H1556" s="38"/>
      <c r="I1556" s="50"/>
      <c r="J1556" s="42"/>
      <c r="K1556" s="8"/>
      <c r="L1556" s="50"/>
      <c r="M1556" s="50"/>
    </row>
    <row r="1557" spans="1:16" s="53" customFormat="1">
      <c r="A1557" s="55"/>
      <c r="B1557" s="38"/>
      <c r="C1557" s="38"/>
      <c r="D1557" s="38"/>
      <c r="E1557" s="38"/>
      <c r="F1557" s="38"/>
      <c r="G1557" s="38"/>
      <c r="H1557" s="38"/>
      <c r="I1557" s="50"/>
      <c r="J1557" s="42"/>
      <c r="K1557" s="8"/>
      <c r="L1557" s="50"/>
      <c r="M1557" s="50"/>
    </row>
    <row r="1558" spans="1:16" s="53" customFormat="1">
      <c r="A1558" s="55"/>
      <c r="B1558" s="38"/>
      <c r="C1558" s="38"/>
      <c r="D1558" s="38"/>
      <c r="E1558" s="38"/>
      <c r="F1558" s="38"/>
      <c r="G1558" s="38"/>
      <c r="H1558" s="38"/>
      <c r="I1558" s="50"/>
      <c r="J1558" s="42"/>
      <c r="K1558" s="8"/>
      <c r="L1558" s="50"/>
      <c r="M1558" s="50"/>
    </row>
    <row r="1559" spans="1:16" s="53" customFormat="1">
      <c r="A1559" s="55"/>
      <c r="B1559" s="38"/>
      <c r="C1559" s="38"/>
      <c r="D1559" s="38"/>
      <c r="E1559" s="38"/>
      <c r="F1559" s="38"/>
      <c r="G1559" s="38"/>
      <c r="H1559" s="38"/>
      <c r="I1559" s="50"/>
      <c r="J1559" s="42"/>
      <c r="K1559" s="8"/>
      <c r="L1559" s="50"/>
      <c r="M1559" s="50"/>
    </row>
    <row r="1560" spans="1:16" s="53" customFormat="1">
      <c r="A1560" s="55"/>
      <c r="B1560" s="38"/>
      <c r="C1560" s="38"/>
      <c r="D1560" s="38"/>
      <c r="E1560" s="38"/>
      <c r="F1560" s="38"/>
      <c r="G1560" s="38"/>
      <c r="H1560" s="38"/>
      <c r="I1560" s="50"/>
      <c r="J1560" s="42"/>
      <c r="K1560" s="8"/>
      <c r="L1560" s="50"/>
      <c r="M1560" s="50"/>
    </row>
    <row r="1561" spans="1:16" s="53" customFormat="1">
      <c r="A1561" s="55"/>
      <c r="B1561" s="38"/>
      <c r="C1561" s="38"/>
      <c r="D1561" s="38"/>
      <c r="E1561" s="38"/>
      <c r="F1561" s="38"/>
      <c r="G1561" s="38"/>
      <c r="H1561" s="38"/>
      <c r="I1561" s="50"/>
      <c r="J1561" s="42"/>
      <c r="K1561" s="8"/>
      <c r="L1561" s="50"/>
      <c r="M1561" s="50"/>
    </row>
    <row r="1562" spans="1:16" s="53" customFormat="1">
      <c r="A1562" s="55"/>
      <c r="B1562" s="38"/>
      <c r="C1562" s="38"/>
      <c r="D1562" s="38"/>
      <c r="E1562" s="38"/>
      <c r="F1562" s="38"/>
      <c r="G1562" s="38"/>
      <c r="H1562" s="38"/>
      <c r="I1562" s="50"/>
      <c r="J1562" s="42"/>
      <c r="K1562" s="8"/>
      <c r="L1562" s="50"/>
      <c r="M1562" s="50"/>
    </row>
    <row r="1563" spans="1:16" s="53" customFormat="1">
      <c r="A1563" s="55"/>
      <c r="B1563" s="38"/>
      <c r="C1563" s="38"/>
      <c r="D1563" s="38"/>
      <c r="E1563" s="38"/>
      <c r="F1563" s="38"/>
      <c r="G1563" s="38"/>
      <c r="H1563" s="38"/>
      <c r="I1563" s="50"/>
      <c r="J1563" s="42"/>
      <c r="K1563" s="8"/>
      <c r="L1563" s="50"/>
      <c r="M1563" s="50"/>
    </row>
    <row r="1564" spans="1:16" s="53" customFormat="1">
      <c r="A1564" s="55"/>
      <c r="B1564" s="38"/>
      <c r="C1564" s="38"/>
      <c r="D1564" s="38"/>
      <c r="E1564" s="38"/>
      <c r="F1564" s="38"/>
      <c r="G1564" s="38"/>
      <c r="H1564" s="38"/>
      <c r="I1564" s="50"/>
      <c r="J1564" s="42"/>
      <c r="K1564" s="8"/>
      <c r="L1564" s="50"/>
      <c r="M1564" s="50"/>
    </row>
    <row r="1565" spans="1:16" s="53" customFormat="1">
      <c r="A1565" s="55"/>
      <c r="B1565" s="38"/>
      <c r="C1565" s="38"/>
      <c r="D1565" s="38"/>
      <c r="E1565" s="38"/>
      <c r="F1565" s="38"/>
      <c r="G1565" s="38"/>
      <c r="H1565" s="38"/>
      <c r="I1565" s="50"/>
      <c r="J1565" s="42"/>
      <c r="K1565" s="8"/>
      <c r="L1565" s="50"/>
      <c r="M1565" s="50"/>
    </row>
    <row r="1566" spans="1:16" s="53" customFormat="1">
      <c r="A1566" s="55"/>
      <c r="B1566" s="38"/>
      <c r="C1566" s="38"/>
      <c r="D1566" s="38"/>
      <c r="E1566" s="38"/>
      <c r="F1566" s="38"/>
      <c r="G1566" s="38"/>
      <c r="H1566" s="38"/>
      <c r="I1566" s="50"/>
      <c r="J1566" s="42"/>
      <c r="K1566" s="8"/>
      <c r="L1566" s="50"/>
      <c r="M1566" s="50"/>
    </row>
    <row r="1567" spans="1:16" s="53" customFormat="1">
      <c r="A1567" s="55"/>
      <c r="B1567" s="38"/>
      <c r="C1567" s="38"/>
      <c r="D1567" s="38"/>
      <c r="E1567" s="38"/>
      <c r="F1567" s="38"/>
      <c r="G1567" s="38"/>
      <c r="H1567" s="38"/>
      <c r="I1567" s="50"/>
      <c r="J1567" s="42"/>
      <c r="K1567" s="8"/>
      <c r="L1567" s="50"/>
      <c r="M1567" s="50"/>
    </row>
    <row r="1568" spans="1:16" s="53" customFormat="1">
      <c r="A1568" s="55"/>
      <c r="B1568" s="38"/>
      <c r="C1568" s="38"/>
      <c r="D1568" s="38"/>
      <c r="E1568" s="38"/>
      <c r="F1568" s="38"/>
      <c r="G1568" s="38"/>
      <c r="H1568" s="38"/>
      <c r="I1568" s="50"/>
      <c r="J1568" s="42"/>
      <c r="K1568" s="8"/>
      <c r="L1568" s="50"/>
      <c r="M1568" s="50"/>
    </row>
    <row r="1569" spans="1:13" s="53" customFormat="1">
      <c r="A1569" s="55"/>
      <c r="B1569" s="38"/>
      <c r="C1569" s="38"/>
      <c r="D1569" s="38"/>
      <c r="E1569" s="38"/>
      <c r="F1569" s="38"/>
      <c r="G1569" s="38"/>
      <c r="H1569" s="38"/>
      <c r="I1569" s="50"/>
      <c r="J1569" s="42"/>
      <c r="K1569" s="8"/>
      <c r="L1569" s="50"/>
      <c r="M1569" s="50"/>
    </row>
    <row r="1570" spans="1:13" s="53" customFormat="1">
      <c r="A1570" s="55"/>
      <c r="B1570" s="38"/>
      <c r="C1570" s="38"/>
      <c r="D1570" s="38"/>
      <c r="E1570" s="38"/>
      <c r="F1570" s="38"/>
      <c r="G1570" s="38"/>
      <c r="H1570" s="38"/>
      <c r="I1570" s="50"/>
      <c r="J1570" s="42"/>
      <c r="K1570" s="8"/>
      <c r="L1570" s="50"/>
      <c r="M1570" s="50"/>
    </row>
    <row r="1571" spans="1:13" s="53" customFormat="1">
      <c r="A1571" s="55"/>
      <c r="B1571" s="38"/>
      <c r="C1571" s="38"/>
      <c r="D1571" s="38"/>
      <c r="E1571" s="38"/>
      <c r="F1571" s="38"/>
      <c r="G1571" s="38"/>
      <c r="H1571" s="38"/>
      <c r="I1571" s="50"/>
      <c r="J1571" s="42"/>
      <c r="K1571" s="8"/>
      <c r="L1571" s="50"/>
      <c r="M1571" s="50"/>
    </row>
    <row r="1572" spans="1:13" s="53" customFormat="1">
      <c r="A1572" s="55"/>
      <c r="B1572" s="38"/>
      <c r="C1572" s="38"/>
      <c r="D1572" s="38"/>
      <c r="E1572" s="38"/>
      <c r="F1572" s="38"/>
      <c r="G1572" s="38"/>
      <c r="H1572" s="38"/>
      <c r="I1572" s="50"/>
      <c r="J1572" s="42"/>
      <c r="K1572" s="8"/>
      <c r="L1572" s="50"/>
      <c r="M1572" s="50"/>
    </row>
    <row r="1573" spans="1:13" s="53" customFormat="1">
      <c r="A1573" s="55"/>
      <c r="B1573" s="38"/>
      <c r="C1573" s="38"/>
      <c r="D1573" s="38"/>
      <c r="E1573" s="38"/>
      <c r="F1573" s="38"/>
      <c r="G1573" s="38"/>
      <c r="H1573" s="38"/>
      <c r="I1573" s="50"/>
      <c r="J1573" s="42"/>
      <c r="K1573" s="8"/>
      <c r="L1573" s="50"/>
      <c r="M1573" s="50"/>
    </row>
    <row r="1574" spans="1:13" s="53" customFormat="1">
      <c r="A1574" s="55"/>
      <c r="B1574" s="38"/>
      <c r="C1574" s="38"/>
      <c r="D1574" s="38"/>
      <c r="E1574" s="38"/>
      <c r="F1574" s="38"/>
      <c r="G1574" s="38"/>
      <c r="H1574" s="38"/>
      <c r="I1574" s="50"/>
      <c r="J1574" s="42"/>
      <c r="K1574" s="8"/>
      <c r="L1574" s="50"/>
      <c r="M1574" s="50"/>
    </row>
    <row r="1575" spans="1:13" s="53" customFormat="1">
      <c r="A1575" s="55"/>
      <c r="B1575" s="38"/>
      <c r="C1575" s="38"/>
      <c r="D1575" s="38"/>
      <c r="E1575" s="38"/>
      <c r="F1575" s="38"/>
      <c r="G1575" s="38"/>
      <c r="H1575" s="38"/>
      <c r="I1575" s="50"/>
      <c r="J1575" s="42"/>
      <c r="K1575" s="8"/>
      <c r="L1575" s="50"/>
      <c r="M1575" s="50"/>
    </row>
    <row r="1576" spans="1:13" s="53" customFormat="1">
      <c r="A1576" s="55"/>
      <c r="B1576" s="38"/>
      <c r="C1576" s="38"/>
      <c r="D1576" s="38"/>
      <c r="E1576" s="38"/>
      <c r="F1576" s="38"/>
      <c r="G1576" s="38"/>
      <c r="H1576" s="38"/>
      <c r="I1576" s="50"/>
      <c r="J1576" s="42"/>
      <c r="K1576" s="8"/>
      <c r="L1576" s="50"/>
      <c r="M1576" s="50"/>
    </row>
    <row r="1577" spans="1:13" s="53" customFormat="1">
      <c r="A1577" s="55"/>
      <c r="B1577" s="38"/>
      <c r="C1577" s="38"/>
      <c r="D1577" s="38"/>
      <c r="E1577" s="38"/>
      <c r="F1577" s="38"/>
      <c r="G1577" s="38"/>
      <c r="H1577" s="38"/>
      <c r="I1577" s="50"/>
      <c r="J1577" s="42"/>
      <c r="K1577" s="8"/>
      <c r="L1577" s="50"/>
      <c r="M1577" s="50"/>
    </row>
    <row r="1578" spans="1:13" s="53" customFormat="1">
      <c r="A1578" s="55"/>
      <c r="B1578" s="38"/>
      <c r="C1578" s="38"/>
      <c r="D1578" s="38"/>
      <c r="E1578" s="38"/>
      <c r="F1578" s="38"/>
      <c r="G1578" s="38"/>
      <c r="H1578" s="38"/>
      <c r="I1578" s="50"/>
      <c r="J1578" s="42"/>
      <c r="K1578" s="8"/>
      <c r="L1578" s="50"/>
      <c r="M1578" s="50"/>
    </row>
    <row r="1579" spans="1:13" s="53" customFormat="1">
      <c r="A1579" s="55"/>
      <c r="B1579" s="38"/>
      <c r="C1579" s="38"/>
      <c r="D1579" s="38"/>
      <c r="E1579" s="38"/>
      <c r="F1579" s="38"/>
      <c r="G1579" s="38"/>
      <c r="H1579" s="38"/>
      <c r="I1579" s="50"/>
      <c r="J1579" s="42"/>
      <c r="K1579" s="8"/>
      <c r="L1579" s="50"/>
      <c r="M1579" s="50"/>
    </row>
    <row r="1580" spans="1:13" s="53" customFormat="1">
      <c r="A1580" s="55"/>
      <c r="B1580" s="38"/>
      <c r="C1580" s="38"/>
      <c r="D1580" s="38"/>
      <c r="E1580" s="38"/>
      <c r="F1580" s="38"/>
      <c r="G1580" s="38"/>
      <c r="H1580" s="38"/>
      <c r="I1580" s="50"/>
      <c r="J1580" s="42"/>
      <c r="K1580" s="8"/>
      <c r="L1580" s="50"/>
      <c r="M1580" s="50"/>
    </row>
    <row r="1581" spans="1:13" s="53" customFormat="1">
      <c r="A1581" s="55"/>
      <c r="B1581" s="38"/>
      <c r="C1581" s="38"/>
      <c r="D1581" s="38"/>
      <c r="E1581" s="38"/>
      <c r="F1581" s="38"/>
      <c r="G1581" s="38"/>
      <c r="H1581" s="38"/>
      <c r="I1581" s="50"/>
      <c r="J1581" s="42"/>
      <c r="K1581" s="8"/>
      <c r="L1581" s="50"/>
      <c r="M1581" s="50"/>
    </row>
    <row r="1582" spans="1:13" s="53" customFormat="1">
      <c r="A1582" s="55"/>
      <c r="B1582" s="38"/>
      <c r="C1582" s="38"/>
      <c r="D1582" s="38"/>
      <c r="E1582" s="38"/>
      <c r="F1582" s="38"/>
      <c r="G1582" s="38"/>
      <c r="H1582" s="38"/>
      <c r="I1582" s="50"/>
      <c r="J1582" s="42"/>
      <c r="K1582" s="8"/>
      <c r="L1582" s="50"/>
      <c r="M1582" s="50"/>
    </row>
    <row r="1583" spans="1:13" s="53" customFormat="1">
      <c r="A1583" s="55"/>
      <c r="B1583" s="38"/>
      <c r="C1583" s="38"/>
      <c r="D1583" s="38"/>
      <c r="E1583" s="38"/>
      <c r="F1583" s="38"/>
      <c r="G1583" s="38"/>
      <c r="H1583" s="38"/>
      <c r="I1583" s="50"/>
      <c r="J1583" s="42"/>
      <c r="K1583" s="8"/>
      <c r="L1583" s="50"/>
      <c r="M1583" s="50"/>
    </row>
    <row r="1584" spans="1:13" s="53" customFormat="1">
      <c r="A1584" s="55"/>
      <c r="B1584" s="38"/>
      <c r="C1584" s="38"/>
      <c r="D1584" s="38"/>
      <c r="E1584" s="38"/>
      <c r="F1584" s="38"/>
      <c r="G1584" s="38"/>
      <c r="H1584" s="38"/>
      <c r="I1584" s="50"/>
      <c r="J1584" s="42"/>
      <c r="K1584" s="8"/>
      <c r="L1584" s="50"/>
      <c r="M1584" s="50"/>
    </row>
    <row r="1585" spans="1:13" s="53" customFormat="1">
      <c r="A1585" s="55"/>
      <c r="B1585" s="38"/>
      <c r="C1585" s="38"/>
      <c r="D1585" s="38"/>
      <c r="E1585" s="38"/>
      <c r="F1585" s="38"/>
      <c r="G1585" s="38"/>
      <c r="H1585" s="38"/>
      <c r="I1585" s="50"/>
      <c r="J1585" s="42"/>
      <c r="K1585" s="8"/>
      <c r="L1585" s="50"/>
      <c r="M1585" s="50"/>
    </row>
    <row r="1586" spans="1:13" s="53" customFormat="1">
      <c r="A1586" s="55"/>
      <c r="B1586" s="38"/>
      <c r="C1586" s="38"/>
      <c r="D1586" s="38"/>
      <c r="E1586" s="38"/>
      <c r="F1586" s="38"/>
      <c r="G1586" s="38"/>
      <c r="H1586" s="38"/>
      <c r="I1586" s="50"/>
      <c r="J1586" s="42"/>
      <c r="K1586" s="8"/>
      <c r="L1586" s="50"/>
      <c r="M1586" s="50"/>
    </row>
    <row r="1587" spans="1:13" s="53" customFormat="1">
      <c r="A1587" s="55"/>
      <c r="B1587" s="38"/>
      <c r="C1587" s="38"/>
      <c r="D1587" s="38"/>
      <c r="E1587" s="38"/>
      <c r="F1587" s="38"/>
      <c r="G1587" s="38"/>
      <c r="H1587" s="38"/>
      <c r="I1587" s="50"/>
      <c r="J1587" s="42"/>
      <c r="K1587" s="8"/>
      <c r="L1587" s="50"/>
      <c r="M1587" s="50"/>
    </row>
    <row r="1588" spans="1:13" s="53" customFormat="1">
      <c r="A1588" s="55"/>
      <c r="B1588" s="38"/>
      <c r="C1588" s="38"/>
      <c r="D1588" s="38"/>
      <c r="E1588" s="38"/>
      <c r="F1588" s="38"/>
      <c r="G1588" s="38"/>
      <c r="H1588" s="38"/>
      <c r="I1588" s="50"/>
      <c r="J1588" s="42"/>
      <c r="K1588" s="8"/>
      <c r="L1588" s="50"/>
      <c r="M1588" s="50"/>
    </row>
    <row r="1589" spans="1:13" s="53" customFormat="1">
      <c r="A1589" s="55"/>
      <c r="B1589" s="38"/>
      <c r="C1589" s="38"/>
      <c r="D1589" s="38"/>
      <c r="E1589" s="38"/>
      <c r="F1589" s="38"/>
      <c r="G1589" s="38"/>
      <c r="H1589" s="38"/>
      <c r="I1589" s="50"/>
      <c r="J1589" s="42"/>
      <c r="K1589" s="8"/>
      <c r="L1589" s="50"/>
      <c r="M1589" s="50"/>
    </row>
    <row r="1590" spans="1:13" s="53" customFormat="1">
      <c r="A1590" s="55"/>
      <c r="B1590" s="38"/>
      <c r="C1590" s="38"/>
      <c r="D1590" s="38"/>
      <c r="E1590" s="38"/>
      <c r="F1590" s="38"/>
      <c r="G1590" s="38"/>
      <c r="H1590" s="38"/>
      <c r="I1590" s="50"/>
      <c r="J1590" s="42"/>
      <c r="K1590" s="8"/>
      <c r="L1590" s="50"/>
      <c r="M1590" s="50"/>
    </row>
    <row r="1591" spans="1:13" s="53" customFormat="1">
      <c r="A1591" s="55"/>
      <c r="B1591" s="38"/>
      <c r="C1591" s="38"/>
      <c r="D1591" s="38"/>
      <c r="E1591" s="38"/>
      <c r="F1591" s="38"/>
      <c r="G1591" s="38"/>
      <c r="H1591" s="38"/>
      <c r="I1591" s="50"/>
      <c r="J1591" s="42"/>
      <c r="K1591" s="8"/>
      <c r="L1591" s="50"/>
      <c r="M1591" s="50"/>
    </row>
    <row r="1592" spans="1:13" s="53" customFormat="1">
      <c r="A1592" s="55"/>
      <c r="B1592" s="38"/>
      <c r="C1592" s="38"/>
      <c r="D1592" s="38"/>
      <c r="E1592" s="38"/>
      <c r="F1592" s="38"/>
      <c r="G1592" s="38"/>
      <c r="H1592" s="38"/>
      <c r="I1592" s="50"/>
      <c r="J1592" s="42"/>
      <c r="K1592" s="8"/>
      <c r="L1592" s="50"/>
      <c r="M1592" s="50"/>
    </row>
    <row r="1593" spans="1:13" s="53" customFormat="1">
      <c r="A1593" s="55"/>
      <c r="B1593" s="38"/>
      <c r="C1593" s="38"/>
      <c r="D1593" s="38"/>
      <c r="E1593" s="38"/>
      <c r="F1593" s="38"/>
      <c r="G1593" s="38"/>
      <c r="H1593" s="38"/>
      <c r="I1593" s="50"/>
      <c r="J1593" s="42"/>
      <c r="K1593" s="8"/>
      <c r="L1593" s="50"/>
      <c r="M1593" s="50"/>
    </row>
    <row r="1594" spans="1:13" s="53" customFormat="1">
      <c r="A1594" s="55"/>
      <c r="B1594" s="38"/>
      <c r="C1594" s="38"/>
      <c r="D1594" s="38"/>
      <c r="E1594" s="38"/>
      <c r="F1594" s="38"/>
      <c r="G1594" s="38"/>
      <c r="H1594" s="38"/>
      <c r="I1594" s="50"/>
      <c r="J1594" s="42"/>
      <c r="K1594" s="8"/>
      <c r="L1594" s="50"/>
      <c r="M1594" s="50"/>
    </row>
    <row r="1595" spans="1:13" s="53" customFormat="1">
      <c r="A1595" s="55"/>
      <c r="B1595" s="38"/>
      <c r="C1595" s="38"/>
      <c r="D1595" s="38"/>
      <c r="E1595" s="38"/>
      <c r="F1595" s="38"/>
      <c r="G1595" s="38"/>
      <c r="H1595" s="38"/>
      <c r="I1595" s="50"/>
      <c r="J1595" s="42"/>
      <c r="K1595" s="8"/>
      <c r="L1595" s="50"/>
      <c r="M1595" s="50"/>
    </row>
    <row r="1596" spans="1:13" s="53" customFormat="1">
      <c r="A1596" s="55"/>
      <c r="B1596" s="38"/>
      <c r="C1596" s="38"/>
      <c r="D1596" s="38"/>
      <c r="E1596" s="38"/>
      <c r="F1596" s="38"/>
      <c r="G1596" s="38"/>
      <c r="H1596" s="38"/>
      <c r="I1596" s="50"/>
      <c r="J1596" s="42"/>
      <c r="K1596" s="8"/>
      <c r="L1596" s="50"/>
      <c r="M1596" s="50"/>
    </row>
    <row r="1597" spans="1:13" s="53" customFormat="1">
      <c r="A1597" s="55"/>
      <c r="B1597" s="38"/>
      <c r="C1597" s="38"/>
      <c r="D1597" s="38"/>
      <c r="E1597" s="38"/>
      <c r="F1597" s="38"/>
      <c r="G1597" s="38"/>
      <c r="H1597" s="38"/>
      <c r="I1597" s="50"/>
      <c r="J1597" s="42"/>
      <c r="K1597" s="8"/>
      <c r="L1597" s="50"/>
      <c r="M1597" s="50"/>
    </row>
    <row r="1598" spans="1:13" s="53" customFormat="1">
      <c r="A1598" s="55"/>
      <c r="B1598" s="38"/>
      <c r="C1598" s="38"/>
      <c r="D1598" s="38"/>
      <c r="E1598" s="38"/>
      <c r="F1598" s="38"/>
      <c r="G1598" s="38"/>
      <c r="H1598" s="38"/>
      <c r="I1598" s="50"/>
      <c r="J1598" s="42"/>
      <c r="K1598" s="8"/>
      <c r="L1598" s="50"/>
      <c r="M1598" s="50"/>
    </row>
    <row r="1599" spans="1:13" s="53" customFormat="1">
      <c r="A1599" s="55"/>
      <c r="B1599" s="38"/>
      <c r="C1599" s="38"/>
      <c r="D1599" s="38"/>
      <c r="E1599" s="38"/>
      <c r="F1599" s="38"/>
      <c r="G1599" s="38"/>
      <c r="H1599" s="38"/>
      <c r="I1599" s="50"/>
      <c r="J1599" s="42"/>
      <c r="K1599" s="8"/>
      <c r="L1599" s="50"/>
      <c r="M1599" s="50"/>
    </row>
    <row r="1600" spans="1:13" s="53" customFormat="1">
      <c r="A1600" s="55"/>
      <c r="B1600" s="38"/>
      <c r="C1600" s="38"/>
      <c r="D1600" s="38"/>
      <c r="E1600" s="38"/>
      <c r="F1600" s="38"/>
      <c r="G1600" s="38"/>
      <c r="H1600" s="38"/>
      <c r="I1600" s="50"/>
      <c r="J1600" s="42"/>
      <c r="K1600" s="8"/>
      <c r="L1600" s="50"/>
      <c r="M1600" s="50"/>
    </row>
    <row r="1601" spans="1:13" s="53" customFormat="1">
      <c r="A1601" s="55"/>
      <c r="B1601" s="38"/>
      <c r="C1601" s="38"/>
      <c r="D1601" s="38"/>
      <c r="E1601" s="38"/>
      <c r="F1601" s="38"/>
      <c r="G1601" s="38"/>
      <c r="H1601" s="38"/>
      <c r="I1601" s="50"/>
      <c r="J1601" s="42"/>
      <c r="K1601" s="8"/>
      <c r="L1601" s="50"/>
      <c r="M1601" s="50"/>
    </row>
    <row r="1602" spans="1:13" s="53" customFormat="1">
      <c r="A1602" s="55"/>
      <c r="B1602" s="38"/>
      <c r="C1602" s="38"/>
      <c r="D1602" s="38"/>
      <c r="E1602" s="38"/>
      <c r="F1602" s="38"/>
      <c r="G1602" s="38"/>
      <c r="H1602" s="38"/>
      <c r="I1602" s="50"/>
      <c r="J1602" s="42"/>
      <c r="K1602" s="8"/>
      <c r="L1602" s="50"/>
      <c r="M1602" s="50"/>
    </row>
    <row r="1603" spans="1:13" s="53" customFormat="1">
      <c r="A1603" s="55"/>
      <c r="B1603" s="38"/>
      <c r="C1603" s="38"/>
      <c r="D1603" s="38"/>
      <c r="E1603" s="38"/>
      <c r="F1603" s="38"/>
      <c r="G1603" s="38"/>
      <c r="H1603" s="38"/>
      <c r="I1603" s="50"/>
      <c r="J1603" s="42"/>
      <c r="K1603" s="8"/>
      <c r="L1603" s="50"/>
      <c r="M1603" s="50"/>
    </row>
    <row r="1604" spans="1:13" s="53" customFormat="1">
      <c r="A1604" s="55"/>
      <c r="B1604" s="38"/>
      <c r="C1604" s="38"/>
      <c r="D1604" s="38"/>
      <c r="E1604" s="38"/>
      <c r="F1604" s="38"/>
      <c r="G1604" s="38"/>
      <c r="H1604" s="38"/>
      <c r="I1604" s="50"/>
      <c r="J1604" s="42"/>
      <c r="K1604" s="8"/>
      <c r="L1604" s="50"/>
      <c r="M1604" s="50"/>
    </row>
    <row r="1605" spans="1:13" s="53" customFormat="1">
      <c r="A1605" s="55"/>
      <c r="B1605" s="38"/>
      <c r="C1605" s="38"/>
      <c r="D1605" s="38"/>
      <c r="E1605" s="38"/>
      <c r="F1605" s="38"/>
      <c r="G1605" s="38"/>
      <c r="H1605" s="38"/>
      <c r="I1605" s="50"/>
      <c r="J1605" s="42"/>
      <c r="K1605" s="8"/>
      <c r="L1605" s="50"/>
      <c r="M1605" s="50"/>
    </row>
    <row r="1606" spans="1:13" s="53" customFormat="1">
      <c r="A1606" s="55"/>
      <c r="B1606" s="38"/>
      <c r="C1606" s="38"/>
      <c r="D1606" s="38"/>
      <c r="E1606" s="38"/>
      <c r="F1606" s="38"/>
      <c r="G1606" s="38"/>
      <c r="H1606" s="38"/>
      <c r="I1606" s="50"/>
      <c r="J1606" s="42"/>
      <c r="K1606" s="8"/>
      <c r="L1606" s="50"/>
      <c r="M1606" s="50"/>
    </row>
    <row r="1607" spans="1:13" s="53" customFormat="1">
      <c r="A1607" s="55"/>
      <c r="B1607" s="38"/>
      <c r="C1607" s="38"/>
      <c r="D1607" s="38"/>
      <c r="E1607" s="38"/>
      <c r="F1607" s="38"/>
      <c r="G1607" s="38"/>
      <c r="H1607" s="38"/>
      <c r="I1607" s="50"/>
      <c r="J1607" s="42"/>
      <c r="K1607" s="8"/>
      <c r="L1607" s="50"/>
      <c r="M1607" s="50"/>
    </row>
    <row r="1608" spans="1:13" s="53" customFormat="1">
      <c r="A1608" s="55"/>
      <c r="B1608" s="38"/>
      <c r="C1608" s="38"/>
      <c r="D1608" s="38"/>
      <c r="E1608" s="38"/>
      <c r="F1608" s="38"/>
      <c r="G1608" s="38"/>
      <c r="H1608" s="38"/>
      <c r="I1608" s="50"/>
      <c r="J1608" s="42"/>
      <c r="K1608" s="8"/>
      <c r="L1608" s="50"/>
      <c r="M1608" s="50"/>
    </row>
    <row r="1609" spans="1:13" s="53" customFormat="1">
      <c r="A1609" s="55"/>
      <c r="B1609" s="38"/>
      <c r="C1609" s="38"/>
      <c r="D1609" s="38"/>
      <c r="E1609" s="38"/>
      <c r="F1609" s="38"/>
      <c r="G1609" s="38"/>
      <c r="H1609" s="38"/>
      <c r="I1609" s="50"/>
      <c r="J1609" s="42"/>
      <c r="K1609" s="8"/>
      <c r="L1609" s="50"/>
      <c r="M1609" s="50"/>
    </row>
    <row r="1610" spans="1:13" s="53" customFormat="1">
      <c r="A1610" s="55"/>
      <c r="B1610" s="38"/>
      <c r="C1610" s="38"/>
      <c r="D1610" s="38"/>
      <c r="E1610" s="38"/>
      <c r="F1610" s="38"/>
      <c r="G1610" s="38"/>
      <c r="H1610" s="38"/>
      <c r="I1610" s="50"/>
      <c r="J1610" s="42"/>
      <c r="K1610" s="8"/>
      <c r="L1610" s="50"/>
      <c r="M1610" s="50"/>
    </row>
    <row r="1611" spans="1:13" s="53" customFormat="1">
      <c r="A1611" s="55"/>
      <c r="B1611" s="38"/>
      <c r="C1611" s="38"/>
      <c r="D1611" s="38"/>
      <c r="E1611" s="38"/>
      <c r="F1611" s="38"/>
      <c r="G1611" s="38"/>
      <c r="H1611" s="38"/>
      <c r="I1611" s="50"/>
      <c r="J1611" s="42"/>
      <c r="K1611" s="8"/>
      <c r="L1611" s="50"/>
      <c r="M1611" s="50"/>
    </row>
    <row r="1612" spans="1:13" s="53" customFormat="1">
      <c r="A1612" s="55"/>
      <c r="B1612" s="38"/>
      <c r="C1612" s="38"/>
      <c r="D1612" s="38"/>
      <c r="E1612" s="38"/>
      <c r="F1612" s="38"/>
      <c r="G1612" s="38"/>
      <c r="H1612" s="38"/>
      <c r="I1612" s="50"/>
      <c r="J1612" s="42"/>
      <c r="K1612" s="8"/>
      <c r="L1612" s="50"/>
      <c r="M1612" s="50"/>
    </row>
    <row r="1613" spans="1:13" s="53" customFormat="1">
      <c r="A1613" s="55"/>
      <c r="B1613" s="38"/>
      <c r="C1613" s="38"/>
      <c r="D1613" s="38"/>
      <c r="E1613" s="38"/>
      <c r="F1613" s="38"/>
      <c r="G1613" s="38"/>
      <c r="H1613" s="38"/>
      <c r="I1613" s="50"/>
      <c r="J1613" s="42"/>
      <c r="K1613" s="8"/>
      <c r="L1613" s="50"/>
      <c r="M1613" s="50"/>
    </row>
    <row r="1614" spans="1:13" s="53" customFormat="1">
      <c r="A1614" s="55"/>
      <c r="B1614" s="38"/>
      <c r="C1614" s="38"/>
      <c r="D1614" s="38"/>
      <c r="E1614" s="38"/>
      <c r="F1614" s="38"/>
      <c r="G1614" s="38"/>
      <c r="H1614" s="38"/>
      <c r="I1614" s="50"/>
      <c r="J1614" s="42"/>
      <c r="K1614" s="8"/>
      <c r="L1614" s="50"/>
      <c r="M1614" s="50"/>
    </row>
    <row r="1615" spans="1:13" s="53" customFormat="1">
      <c r="A1615" s="55"/>
      <c r="B1615" s="38"/>
      <c r="C1615" s="38"/>
      <c r="D1615" s="38"/>
      <c r="E1615" s="38"/>
      <c r="F1615" s="38"/>
      <c r="G1615" s="38"/>
      <c r="H1615" s="38"/>
      <c r="I1615" s="50"/>
      <c r="J1615" s="42"/>
      <c r="K1615" s="8"/>
      <c r="L1615" s="50"/>
      <c r="M1615" s="50"/>
    </row>
    <row r="1616" spans="1:13" s="53" customFormat="1">
      <c r="A1616" s="55"/>
      <c r="B1616" s="38"/>
      <c r="C1616" s="38"/>
      <c r="D1616" s="38"/>
      <c r="E1616" s="38"/>
      <c r="F1616" s="38"/>
      <c r="G1616" s="38"/>
      <c r="H1616" s="38"/>
      <c r="I1616" s="50"/>
      <c r="J1616" s="42"/>
      <c r="K1616" s="8"/>
      <c r="L1616" s="50"/>
      <c r="M1616" s="50"/>
    </row>
    <row r="1617" spans="1:13" s="53" customFormat="1">
      <c r="A1617" s="55"/>
      <c r="B1617" s="38"/>
      <c r="C1617" s="38"/>
      <c r="D1617" s="38"/>
      <c r="E1617" s="38"/>
      <c r="F1617" s="38"/>
      <c r="G1617" s="38"/>
      <c r="H1617" s="38"/>
      <c r="I1617" s="50"/>
      <c r="J1617" s="42"/>
      <c r="K1617" s="8"/>
      <c r="L1617" s="50"/>
      <c r="M1617" s="50"/>
    </row>
    <row r="1618" spans="1:13" s="53" customFormat="1">
      <c r="A1618" s="55"/>
      <c r="B1618" s="38"/>
      <c r="C1618" s="38"/>
      <c r="D1618" s="38"/>
      <c r="E1618" s="38"/>
      <c r="F1618" s="38"/>
      <c r="G1618" s="38"/>
      <c r="H1618" s="38"/>
      <c r="I1618" s="50"/>
      <c r="J1618" s="42"/>
      <c r="K1618" s="8"/>
      <c r="L1618" s="50"/>
      <c r="M1618" s="50"/>
    </row>
    <row r="1619" spans="1:13" s="53" customFormat="1">
      <c r="A1619" s="55"/>
      <c r="B1619" s="38"/>
      <c r="C1619" s="38"/>
      <c r="D1619" s="38"/>
      <c r="E1619" s="38"/>
      <c r="F1619" s="38"/>
      <c r="G1619" s="38"/>
      <c r="H1619" s="38"/>
      <c r="I1619" s="50"/>
      <c r="J1619" s="42"/>
      <c r="K1619" s="8"/>
      <c r="L1619" s="50"/>
      <c r="M1619" s="50"/>
    </row>
    <row r="1620" spans="1:13" s="53" customFormat="1">
      <c r="A1620" s="55"/>
      <c r="B1620" s="38"/>
      <c r="C1620" s="38"/>
      <c r="D1620" s="38"/>
      <c r="E1620" s="38"/>
      <c r="F1620" s="38"/>
      <c r="G1620" s="38"/>
      <c r="H1620" s="38"/>
      <c r="I1620" s="50"/>
      <c r="J1620" s="42"/>
      <c r="K1620" s="8"/>
      <c r="L1620" s="50"/>
      <c r="M1620" s="50"/>
    </row>
    <row r="1621" spans="1:13" s="53" customFormat="1">
      <c r="A1621" s="55"/>
      <c r="B1621" s="38"/>
      <c r="C1621" s="38"/>
      <c r="D1621" s="38"/>
      <c r="E1621" s="38"/>
      <c r="F1621" s="38"/>
      <c r="G1621" s="38"/>
      <c r="H1621" s="38"/>
      <c r="I1621" s="50"/>
      <c r="J1621" s="42"/>
      <c r="K1621" s="8"/>
      <c r="L1621" s="50"/>
      <c r="M1621" s="50"/>
    </row>
    <row r="1622" spans="1:13" s="53" customFormat="1">
      <c r="A1622" s="55"/>
      <c r="B1622" s="38"/>
      <c r="C1622" s="38"/>
      <c r="D1622" s="38"/>
      <c r="E1622" s="38"/>
      <c r="F1622" s="38"/>
      <c r="G1622" s="38"/>
      <c r="H1622" s="38"/>
      <c r="I1622" s="50"/>
      <c r="J1622" s="42"/>
      <c r="K1622" s="8"/>
      <c r="L1622" s="50"/>
      <c r="M1622" s="50"/>
    </row>
    <row r="1623" spans="1:13" s="53" customFormat="1">
      <c r="A1623" s="55"/>
      <c r="B1623" s="38"/>
      <c r="C1623" s="38"/>
      <c r="D1623" s="38"/>
      <c r="E1623" s="38"/>
      <c r="F1623" s="38"/>
      <c r="G1623" s="38"/>
      <c r="H1623" s="38"/>
      <c r="I1623" s="50"/>
      <c r="J1623" s="42"/>
      <c r="K1623" s="8"/>
      <c r="L1623" s="50"/>
      <c r="M1623" s="50"/>
    </row>
    <row r="1624" spans="1:13" s="53" customFormat="1">
      <c r="A1624" s="55"/>
      <c r="B1624" s="38"/>
      <c r="C1624" s="38"/>
      <c r="D1624" s="38"/>
      <c r="E1624" s="38"/>
      <c r="F1624" s="38"/>
      <c r="G1624" s="38"/>
      <c r="H1624" s="38"/>
      <c r="I1624" s="50"/>
      <c r="J1624" s="42"/>
      <c r="K1624" s="8"/>
      <c r="L1624" s="50"/>
      <c r="M1624" s="50"/>
    </row>
    <row r="1625" spans="1:13" s="53" customFormat="1">
      <c r="A1625" s="55"/>
      <c r="B1625" s="38"/>
      <c r="C1625" s="38"/>
      <c r="D1625" s="38"/>
      <c r="E1625" s="38"/>
      <c r="F1625" s="38"/>
      <c r="G1625" s="38"/>
      <c r="H1625" s="38"/>
      <c r="I1625" s="50"/>
      <c r="J1625" s="42"/>
      <c r="K1625" s="8"/>
      <c r="L1625" s="50"/>
      <c r="M1625" s="50"/>
    </row>
    <row r="1626" spans="1:13" s="53" customFormat="1">
      <c r="A1626" s="55"/>
      <c r="B1626" s="38"/>
      <c r="C1626" s="38"/>
      <c r="D1626" s="38"/>
      <c r="E1626" s="38"/>
      <c r="F1626" s="38"/>
      <c r="G1626" s="38"/>
      <c r="H1626" s="38"/>
      <c r="I1626" s="50"/>
      <c r="J1626" s="42"/>
      <c r="K1626" s="8"/>
      <c r="L1626" s="50"/>
      <c r="M1626" s="50"/>
    </row>
    <row r="1627" spans="1:13" s="53" customFormat="1">
      <c r="A1627" s="55"/>
      <c r="B1627" s="38"/>
      <c r="C1627" s="38"/>
      <c r="D1627" s="38"/>
      <c r="E1627" s="38"/>
      <c r="F1627" s="38"/>
      <c r="G1627" s="38"/>
      <c r="H1627" s="38"/>
      <c r="I1627" s="50"/>
      <c r="J1627" s="42"/>
      <c r="K1627" s="8"/>
      <c r="L1627" s="50"/>
      <c r="M1627" s="50"/>
    </row>
    <row r="1628" spans="1:13" s="53" customFormat="1">
      <c r="A1628" s="55"/>
      <c r="B1628" s="38"/>
      <c r="C1628" s="38"/>
      <c r="D1628" s="38"/>
      <c r="E1628" s="38"/>
      <c r="F1628" s="38"/>
      <c r="G1628" s="38"/>
      <c r="H1628" s="38"/>
      <c r="I1628" s="50"/>
      <c r="J1628" s="42"/>
      <c r="K1628" s="8"/>
      <c r="L1628" s="50"/>
      <c r="M1628" s="50"/>
    </row>
    <row r="1629" spans="1:13" s="53" customFormat="1">
      <c r="A1629" s="55"/>
      <c r="B1629" s="38"/>
      <c r="C1629" s="38"/>
      <c r="D1629" s="38"/>
      <c r="E1629" s="38"/>
      <c r="F1629" s="38"/>
      <c r="G1629" s="38"/>
      <c r="H1629" s="38"/>
      <c r="I1629" s="50"/>
      <c r="J1629" s="42"/>
      <c r="K1629" s="8"/>
      <c r="L1629" s="50"/>
      <c r="M1629" s="50"/>
    </row>
    <row r="1630" spans="1:13" s="53" customFormat="1">
      <c r="A1630" s="55"/>
      <c r="B1630" s="38"/>
      <c r="C1630" s="38"/>
      <c r="D1630" s="38"/>
      <c r="E1630" s="38"/>
      <c r="F1630" s="38"/>
      <c r="G1630" s="38"/>
      <c r="H1630" s="38"/>
      <c r="I1630" s="50"/>
      <c r="J1630" s="42"/>
      <c r="K1630" s="8"/>
      <c r="L1630" s="50"/>
      <c r="M1630" s="50"/>
    </row>
    <row r="1631" spans="1:13" s="53" customFormat="1">
      <c r="A1631" s="55"/>
      <c r="B1631" s="38"/>
      <c r="C1631" s="38"/>
      <c r="D1631" s="38"/>
      <c r="E1631" s="38"/>
      <c r="F1631" s="38"/>
      <c r="G1631" s="38"/>
      <c r="H1631" s="38"/>
      <c r="I1631" s="50"/>
      <c r="J1631" s="42"/>
      <c r="K1631" s="8"/>
      <c r="L1631" s="50"/>
      <c r="M1631" s="50"/>
    </row>
    <row r="1632" spans="1:13" s="53" customFormat="1">
      <c r="A1632" s="55"/>
      <c r="B1632" s="38"/>
      <c r="C1632" s="38"/>
      <c r="D1632" s="38"/>
      <c r="E1632" s="38"/>
      <c r="F1632" s="38"/>
      <c r="G1632" s="38"/>
      <c r="H1632" s="38"/>
      <c r="I1632" s="50"/>
      <c r="J1632" s="42"/>
      <c r="K1632" s="8"/>
      <c r="L1632" s="50"/>
      <c r="M1632" s="50"/>
    </row>
    <row r="1633" spans="1:13" s="53" customFormat="1">
      <c r="A1633" s="55"/>
      <c r="B1633" s="38"/>
      <c r="C1633" s="38"/>
      <c r="D1633" s="38"/>
      <c r="E1633" s="38"/>
      <c r="F1633" s="38"/>
      <c r="G1633" s="38"/>
      <c r="H1633" s="38"/>
      <c r="I1633" s="50"/>
      <c r="J1633" s="42"/>
      <c r="K1633" s="8"/>
      <c r="L1633" s="50"/>
      <c r="M1633" s="50"/>
    </row>
    <row r="1634" spans="1:13" s="53" customFormat="1">
      <c r="A1634" s="55"/>
      <c r="B1634" s="38"/>
      <c r="C1634" s="38"/>
      <c r="D1634" s="38"/>
      <c r="E1634" s="38"/>
      <c r="F1634" s="38"/>
      <c r="G1634" s="38"/>
      <c r="H1634" s="38"/>
      <c r="I1634" s="50"/>
      <c r="J1634" s="42"/>
      <c r="K1634" s="8"/>
      <c r="L1634" s="50"/>
      <c r="M1634" s="50"/>
    </row>
    <row r="1635" spans="1:13" s="53" customFormat="1">
      <c r="A1635" s="55"/>
      <c r="B1635" s="38"/>
      <c r="C1635" s="38"/>
      <c r="D1635" s="38"/>
      <c r="E1635" s="38"/>
      <c r="F1635" s="38"/>
      <c r="G1635" s="38"/>
      <c r="H1635" s="38"/>
      <c r="I1635" s="50"/>
      <c r="J1635" s="42"/>
      <c r="K1635" s="8"/>
      <c r="L1635" s="50"/>
      <c r="M1635" s="50"/>
    </row>
    <row r="1636" spans="1:13" s="53" customFormat="1">
      <c r="A1636" s="55"/>
      <c r="B1636" s="38"/>
      <c r="C1636" s="38"/>
      <c r="D1636" s="38"/>
      <c r="E1636" s="38"/>
      <c r="F1636" s="38"/>
      <c r="G1636" s="38"/>
      <c r="H1636" s="38"/>
      <c r="I1636" s="50"/>
      <c r="J1636" s="42"/>
      <c r="K1636" s="8"/>
      <c r="L1636" s="50"/>
      <c r="M1636" s="50"/>
    </row>
    <row r="1637" spans="1:13" s="53" customFormat="1">
      <c r="A1637" s="55"/>
      <c r="B1637" s="38"/>
      <c r="C1637" s="38"/>
      <c r="D1637" s="38"/>
      <c r="E1637" s="38"/>
      <c r="F1637" s="38"/>
      <c r="G1637" s="38"/>
      <c r="H1637" s="38"/>
      <c r="I1637" s="50"/>
      <c r="J1637" s="42"/>
      <c r="K1637" s="8"/>
      <c r="L1637" s="50"/>
      <c r="M1637" s="50"/>
    </row>
    <row r="1638" spans="1:13" s="53" customFormat="1">
      <c r="A1638" s="55"/>
      <c r="B1638" s="38"/>
      <c r="C1638" s="38"/>
      <c r="D1638" s="38"/>
      <c r="E1638" s="38"/>
      <c r="F1638" s="38"/>
      <c r="G1638" s="38"/>
      <c r="H1638" s="38"/>
      <c r="I1638" s="50"/>
      <c r="J1638" s="42"/>
      <c r="K1638" s="8"/>
      <c r="L1638" s="50"/>
      <c r="M1638" s="50"/>
    </row>
    <row r="1639" spans="1:13" s="53" customFormat="1">
      <c r="A1639" s="55"/>
      <c r="B1639" s="38"/>
      <c r="C1639" s="38"/>
      <c r="D1639" s="38"/>
      <c r="E1639" s="38"/>
      <c r="F1639" s="38"/>
      <c r="G1639" s="38"/>
      <c r="H1639" s="38"/>
      <c r="I1639" s="50"/>
      <c r="J1639" s="42"/>
      <c r="K1639" s="8"/>
      <c r="L1639" s="50"/>
      <c r="M1639" s="50"/>
    </row>
    <row r="1640" spans="1:13" s="53" customFormat="1">
      <c r="A1640" s="55"/>
      <c r="B1640" s="38"/>
      <c r="C1640" s="38"/>
      <c r="D1640" s="38"/>
      <c r="E1640" s="38"/>
      <c r="F1640" s="38"/>
      <c r="G1640" s="38"/>
      <c r="H1640" s="38"/>
      <c r="I1640" s="50"/>
      <c r="J1640" s="42"/>
      <c r="K1640" s="8"/>
      <c r="L1640" s="50"/>
      <c r="M1640" s="50"/>
    </row>
    <row r="1641" spans="1:13" s="53" customFormat="1">
      <c r="A1641" s="55"/>
      <c r="B1641" s="38"/>
      <c r="C1641" s="38"/>
      <c r="D1641" s="38"/>
      <c r="E1641" s="38"/>
      <c r="F1641" s="38"/>
      <c r="G1641" s="38"/>
      <c r="H1641" s="38"/>
      <c r="I1641" s="50"/>
      <c r="J1641" s="42"/>
      <c r="K1641" s="8"/>
      <c r="L1641" s="50"/>
      <c r="M1641" s="50"/>
    </row>
    <row r="1642" spans="1:13" s="53" customFormat="1">
      <c r="A1642" s="55"/>
      <c r="B1642" s="38"/>
      <c r="C1642" s="38"/>
      <c r="D1642" s="38"/>
      <c r="E1642" s="38"/>
      <c r="F1642" s="38"/>
      <c r="G1642" s="38"/>
      <c r="H1642" s="38"/>
      <c r="I1642" s="50"/>
      <c r="J1642" s="42"/>
      <c r="K1642" s="8"/>
      <c r="L1642" s="50"/>
      <c r="M1642" s="50"/>
    </row>
    <row r="1643" spans="1:13" s="53" customFormat="1">
      <c r="A1643" s="55"/>
      <c r="B1643" s="38"/>
      <c r="C1643" s="38"/>
      <c r="D1643" s="38"/>
      <c r="E1643" s="38"/>
      <c r="F1643" s="38"/>
      <c r="G1643" s="38"/>
      <c r="H1643" s="38"/>
      <c r="I1643" s="50"/>
      <c r="J1643" s="42"/>
      <c r="K1643" s="8"/>
      <c r="L1643" s="50"/>
      <c r="M1643" s="50"/>
    </row>
    <row r="1644" spans="1:13" s="53" customFormat="1">
      <c r="A1644" s="55"/>
      <c r="B1644" s="38"/>
      <c r="C1644" s="38"/>
      <c r="D1644" s="38"/>
      <c r="E1644" s="38"/>
      <c r="F1644" s="38"/>
      <c r="G1644" s="38"/>
      <c r="H1644" s="38"/>
      <c r="I1644" s="50"/>
      <c r="J1644" s="42"/>
      <c r="K1644" s="8"/>
      <c r="L1644" s="50"/>
      <c r="M1644" s="50"/>
    </row>
    <row r="1645" spans="1:13" s="53" customFormat="1">
      <c r="A1645" s="55"/>
      <c r="B1645" s="38"/>
      <c r="C1645" s="38"/>
      <c r="D1645" s="38"/>
      <c r="E1645" s="38"/>
      <c r="F1645" s="38"/>
      <c r="G1645" s="38"/>
      <c r="H1645" s="38"/>
      <c r="I1645" s="50"/>
      <c r="J1645" s="42"/>
      <c r="K1645" s="8"/>
      <c r="L1645" s="50"/>
      <c r="M1645" s="50"/>
    </row>
    <row r="1646" spans="1:13" s="53" customFormat="1">
      <c r="A1646" s="55"/>
      <c r="B1646" s="38"/>
      <c r="C1646" s="38"/>
      <c r="D1646" s="38"/>
      <c r="E1646" s="38"/>
      <c r="F1646" s="38"/>
      <c r="G1646" s="38"/>
      <c r="H1646" s="38"/>
      <c r="I1646" s="50"/>
      <c r="J1646" s="42"/>
      <c r="K1646" s="8"/>
      <c r="L1646" s="50"/>
      <c r="M1646" s="50"/>
    </row>
    <row r="1647" spans="1:13" s="53" customFormat="1">
      <c r="A1647" s="55"/>
      <c r="B1647" s="38"/>
      <c r="C1647" s="38"/>
      <c r="D1647" s="38"/>
      <c r="E1647" s="38"/>
      <c r="F1647" s="38"/>
      <c r="G1647" s="38"/>
      <c r="H1647" s="38"/>
      <c r="I1647" s="50"/>
      <c r="J1647" s="42"/>
      <c r="K1647" s="8"/>
      <c r="L1647" s="50"/>
      <c r="M1647" s="50"/>
    </row>
    <row r="1648" spans="1:13" s="53" customFormat="1">
      <c r="A1648" s="55"/>
      <c r="B1648" s="38"/>
      <c r="C1648" s="38"/>
      <c r="D1648" s="38"/>
      <c r="E1648" s="38"/>
      <c r="F1648" s="38"/>
      <c r="G1648" s="38"/>
      <c r="H1648" s="38"/>
      <c r="I1648" s="50"/>
      <c r="J1648" s="42"/>
      <c r="K1648" s="8"/>
      <c r="L1648" s="50"/>
      <c r="M1648" s="50"/>
    </row>
    <row r="1649" spans="1:13" s="53" customFormat="1">
      <c r="A1649" s="55"/>
      <c r="B1649" s="38"/>
      <c r="C1649" s="38"/>
      <c r="D1649" s="38"/>
      <c r="E1649" s="38"/>
      <c r="F1649" s="38"/>
      <c r="G1649" s="38"/>
      <c r="H1649" s="38"/>
      <c r="I1649" s="50"/>
      <c r="J1649" s="42"/>
      <c r="K1649" s="8"/>
      <c r="L1649" s="50"/>
      <c r="M1649" s="50"/>
    </row>
    <row r="1650" spans="1:13" s="53" customFormat="1">
      <c r="A1650" s="55"/>
      <c r="B1650" s="38"/>
      <c r="C1650" s="38"/>
      <c r="D1650" s="38"/>
      <c r="E1650" s="38"/>
      <c r="F1650" s="38"/>
      <c r="G1650" s="38"/>
      <c r="H1650" s="38"/>
      <c r="I1650" s="50"/>
      <c r="J1650" s="42"/>
      <c r="K1650" s="8"/>
      <c r="L1650" s="50"/>
      <c r="M1650" s="50"/>
    </row>
    <row r="1651" spans="1:13" s="53" customFormat="1">
      <c r="A1651" s="55"/>
      <c r="B1651" s="38"/>
      <c r="C1651" s="38"/>
      <c r="D1651" s="38"/>
      <c r="E1651" s="38"/>
      <c r="F1651" s="38"/>
      <c r="G1651" s="38"/>
      <c r="H1651" s="38"/>
      <c r="I1651" s="50"/>
      <c r="J1651" s="42"/>
      <c r="K1651" s="42"/>
      <c r="L1651" s="50"/>
      <c r="M1651" s="50"/>
    </row>
    <row r="1652" spans="1:13" s="53" customFormat="1">
      <c r="A1652" s="54"/>
      <c r="B1652" s="38"/>
      <c r="C1652" s="38"/>
      <c r="D1652" s="38"/>
      <c r="E1652" s="38"/>
      <c r="F1652" s="38"/>
      <c r="G1652" s="38"/>
      <c r="H1652" s="38"/>
      <c r="I1652" s="50"/>
      <c r="J1652" s="42"/>
      <c r="K1652" s="42"/>
      <c r="L1652" s="50"/>
      <c r="M1652" s="50"/>
    </row>
    <row r="1653" spans="1:13" s="53" customFormat="1">
      <c r="A1653" s="54"/>
      <c r="B1653" s="38"/>
      <c r="C1653" s="38"/>
      <c r="D1653" s="38"/>
      <c r="E1653" s="38"/>
      <c r="F1653" s="38"/>
      <c r="G1653" s="38"/>
      <c r="H1653" s="38"/>
      <c r="I1653" s="50"/>
      <c r="J1653" s="42"/>
      <c r="K1653" s="42"/>
      <c r="L1653" s="50"/>
      <c r="M1653" s="50"/>
    </row>
    <row r="1654" spans="1:13" s="53" customFormat="1">
      <c r="A1654" s="54"/>
      <c r="B1654" s="38"/>
      <c r="C1654" s="38"/>
      <c r="D1654" s="38"/>
      <c r="E1654" s="38"/>
      <c r="F1654" s="38"/>
      <c r="G1654" s="38"/>
      <c r="H1654" s="38"/>
      <c r="I1654" s="50"/>
      <c r="J1654" s="42"/>
      <c r="K1654" s="42"/>
      <c r="L1654" s="50"/>
      <c r="M1654" s="50"/>
    </row>
    <row r="1655" spans="1:13" s="53" customFormat="1">
      <c r="A1655" s="54"/>
      <c r="B1655" s="38"/>
      <c r="C1655" s="38"/>
      <c r="D1655" s="38"/>
      <c r="E1655" s="38"/>
      <c r="F1655" s="38"/>
      <c r="G1655" s="38"/>
      <c r="H1655" s="38"/>
      <c r="I1655" s="50"/>
      <c r="J1655" s="42"/>
      <c r="K1655" s="42"/>
      <c r="L1655" s="50"/>
      <c r="M1655" s="50"/>
    </row>
    <row r="1656" spans="1:13" s="53" customFormat="1">
      <c r="A1656" s="54"/>
      <c r="B1656" s="38"/>
      <c r="C1656" s="38"/>
      <c r="D1656" s="38"/>
      <c r="E1656" s="38"/>
      <c r="F1656" s="38"/>
      <c r="G1656" s="38"/>
      <c r="H1656" s="38"/>
      <c r="I1656" s="50"/>
      <c r="J1656" s="42"/>
      <c r="K1656" s="42"/>
      <c r="L1656" s="50"/>
      <c r="M1656" s="50"/>
    </row>
    <row r="1657" spans="1:13" s="53" customFormat="1">
      <c r="A1657" s="54"/>
      <c r="B1657" s="38"/>
      <c r="C1657" s="38"/>
      <c r="D1657" s="38"/>
      <c r="E1657" s="38"/>
      <c r="F1657" s="38"/>
      <c r="G1657" s="38"/>
      <c r="H1657" s="38"/>
      <c r="I1657" s="50"/>
      <c r="J1657" s="42"/>
      <c r="K1657" s="42"/>
      <c r="L1657" s="50"/>
      <c r="M1657" s="50"/>
    </row>
    <row r="1658" spans="1:13" s="53" customFormat="1">
      <c r="A1658" s="54"/>
      <c r="B1658" s="38"/>
      <c r="C1658" s="38"/>
      <c r="D1658" s="38"/>
      <c r="E1658" s="38"/>
      <c r="F1658" s="38"/>
      <c r="G1658" s="38"/>
      <c r="H1658" s="38"/>
      <c r="I1658" s="50"/>
      <c r="J1658" s="42"/>
      <c r="K1658" s="42"/>
      <c r="L1658" s="50"/>
      <c r="M1658" s="50"/>
    </row>
    <row r="1659" spans="1:13" s="53" customFormat="1">
      <c r="A1659" s="54"/>
      <c r="B1659" s="38"/>
      <c r="C1659" s="38"/>
      <c r="D1659" s="38"/>
      <c r="E1659" s="38"/>
      <c r="F1659" s="38"/>
      <c r="G1659" s="38"/>
      <c r="H1659" s="38"/>
      <c r="I1659" s="42"/>
      <c r="J1659" s="42"/>
      <c r="K1659" s="42"/>
      <c r="L1659" s="50"/>
      <c r="M1659" s="50"/>
    </row>
    <row r="1660" spans="1:13" s="53" customFormat="1">
      <c r="A1660" s="54"/>
      <c r="B1660" s="38"/>
      <c r="C1660" s="38"/>
      <c r="D1660" s="38"/>
      <c r="E1660" s="38"/>
      <c r="F1660" s="38"/>
      <c r="G1660" s="38"/>
      <c r="H1660" s="38"/>
      <c r="I1660" s="50"/>
      <c r="J1660" s="42"/>
      <c r="K1660" s="42"/>
      <c r="L1660" s="50"/>
      <c r="M1660" s="50"/>
    </row>
    <row r="1661" spans="1:13" s="53" customFormat="1">
      <c r="A1661" s="54"/>
      <c r="B1661" s="38"/>
      <c r="C1661" s="38"/>
      <c r="D1661" s="38"/>
      <c r="E1661" s="38"/>
      <c r="F1661" s="38"/>
      <c r="G1661" s="38"/>
      <c r="H1661" s="38"/>
      <c r="I1661" s="50"/>
      <c r="J1661" s="42"/>
      <c r="K1661" s="42"/>
      <c r="L1661" s="50"/>
      <c r="M1661" s="50"/>
    </row>
    <row r="1662" spans="1:13" s="53" customFormat="1">
      <c r="A1662" s="54"/>
      <c r="B1662" s="38"/>
      <c r="C1662" s="38"/>
      <c r="D1662" s="38"/>
      <c r="E1662" s="38"/>
      <c r="F1662" s="38"/>
      <c r="G1662" s="38"/>
      <c r="H1662" s="38"/>
      <c r="I1662" s="50"/>
      <c r="J1662" s="42"/>
      <c r="K1662" s="42"/>
      <c r="L1662" s="50"/>
      <c r="M1662" s="50"/>
    </row>
    <row r="1663" spans="1:13" s="53" customFormat="1">
      <c r="A1663" s="54"/>
      <c r="B1663" s="38"/>
      <c r="C1663" s="38"/>
      <c r="D1663" s="38"/>
      <c r="E1663" s="38"/>
      <c r="F1663" s="38"/>
      <c r="G1663" s="38"/>
      <c r="H1663" s="38"/>
      <c r="I1663" s="50"/>
      <c r="J1663" s="42"/>
      <c r="K1663" s="42"/>
      <c r="L1663" s="50"/>
      <c r="M1663" s="50"/>
    </row>
    <row r="1664" spans="1:13" s="53" customFormat="1">
      <c r="A1664" s="54"/>
      <c r="B1664" s="38"/>
      <c r="C1664" s="38"/>
      <c r="D1664" s="38"/>
      <c r="E1664" s="38"/>
      <c r="F1664" s="38"/>
      <c r="G1664" s="38"/>
      <c r="H1664" s="38"/>
      <c r="I1664" s="50"/>
      <c r="J1664" s="42"/>
      <c r="K1664" s="42"/>
      <c r="L1664" s="50"/>
      <c r="M1664" s="50"/>
    </row>
    <row r="1665" spans="1:13" s="53" customFormat="1">
      <c r="A1665" s="54"/>
      <c r="B1665" s="38"/>
      <c r="C1665" s="38"/>
      <c r="D1665" s="38"/>
      <c r="E1665" s="38"/>
      <c r="F1665" s="38"/>
      <c r="G1665" s="38"/>
      <c r="H1665" s="38"/>
      <c r="I1665" s="50"/>
      <c r="J1665" s="42"/>
      <c r="K1665" s="42"/>
      <c r="L1665" s="50"/>
      <c r="M1665" s="50"/>
    </row>
    <row r="1666" spans="1:13" s="53" customFormat="1">
      <c r="A1666" s="54"/>
      <c r="B1666" s="38"/>
      <c r="C1666" s="38"/>
      <c r="D1666" s="38"/>
      <c r="E1666" s="38"/>
      <c r="F1666" s="38"/>
      <c r="G1666" s="38"/>
      <c r="H1666" s="38"/>
      <c r="I1666" s="50"/>
      <c r="J1666" s="42"/>
      <c r="K1666" s="8"/>
      <c r="L1666" s="50"/>
      <c r="M1666" s="50"/>
    </row>
    <row r="1667" spans="1:13" s="53" customFormat="1">
      <c r="A1667" s="54"/>
      <c r="B1667" s="38"/>
      <c r="C1667" s="38"/>
      <c r="D1667" s="38"/>
      <c r="E1667" s="38"/>
      <c r="F1667" s="38"/>
      <c r="G1667" s="38"/>
      <c r="H1667" s="38"/>
      <c r="I1667" s="50"/>
      <c r="J1667" s="42"/>
      <c r="K1667" s="8"/>
      <c r="L1667" s="50"/>
      <c r="M1667" s="50"/>
    </row>
    <row r="1668" spans="1:13" s="53" customFormat="1">
      <c r="A1668" s="54"/>
      <c r="B1668" s="38"/>
      <c r="C1668" s="38"/>
      <c r="D1668" s="38"/>
      <c r="E1668" s="38"/>
      <c r="F1668" s="38"/>
      <c r="G1668" s="38"/>
      <c r="H1668" s="38"/>
      <c r="I1668" s="50"/>
      <c r="J1668" s="42"/>
      <c r="K1668" s="42"/>
      <c r="L1668" s="50"/>
      <c r="M1668" s="50"/>
    </row>
    <row r="1669" spans="1:13" s="53" customFormat="1">
      <c r="A1669" s="54"/>
      <c r="B1669" s="38"/>
      <c r="C1669" s="38"/>
      <c r="D1669" s="38"/>
      <c r="E1669" s="38"/>
      <c r="F1669" s="38"/>
      <c r="G1669" s="38"/>
      <c r="H1669" s="38"/>
      <c r="I1669" s="50"/>
      <c r="J1669" s="42"/>
      <c r="K1669" s="8"/>
      <c r="L1669" s="50"/>
      <c r="M1669" s="50"/>
    </row>
    <row r="1670" spans="1:13" s="53" customFormat="1">
      <c r="A1670" s="54"/>
      <c r="B1670" s="38"/>
      <c r="C1670" s="38"/>
      <c r="D1670" s="38"/>
      <c r="E1670" s="38"/>
      <c r="F1670" s="38"/>
      <c r="G1670" s="38"/>
      <c r="H1670" s="38"/>
      <c r="I1670" s="50"/>
      <c r="J1670" s="42"/>
      <c r="K1670" s="42"/>
      <c r="L1670" s="50"/>
      <c r="M1670" s="50"/>
    </row>
    <row r="1671" spans="1:13" s="53" customFormat="1">
      <c r="A1671" s="54"/>
      <c r="B1671" s="38"/>
      <c r="C1671" s="38"/>
      <c r="D1671" s="38"/>
      <c r="E1671" s="38"/>
      <c r="F1671" s="38"/>
      <c r="G1671" s="38"/>
      <c r="H1671" s="38"/>
      <c r="I1671" s="42"/>
      <c r="J1671" s="42"/>
      <c r="K1671" s="42"/>
      <c r="L1671" s="50"/>
      <c r="M1671" s="50"/>
    </row>
    <row r="1672" spans="1:13" s="53" customFormat="1">
      <c r="A1672" s="54"/>
      <c r="B1672" s="38"/>
      <c r="C1672" s="38"/>
      <c r="D1672" s="38"/>
      <c r="E1672" s="38"/>
      <c r="F1672" s="38"/>
      <c r="G1672" s="38"/>
      <c r="H1672" s="38"/>
      <c r="I1672" s="42"/>
      <c r="J1672" s="42"/>
      <c r="K1672" s="42"/>
      <c r="L1672" s="50"/>
      <c r="M1672" s="50"/>
    </row>
    <row r="1673" spans="1:13" s="53" customFormat="1">
      <c r="A1673" s="54"/>
      <c r="B1673" s="38"/>
      <c r="C1673" s="38"/>
      <c r="D1673" s="38"/>
      <c r="E1673" s="38"/>
      <c r="F1673" s="38"/>
      <c r="G1673" s="38"/>
      <c r="H1673" s="38"/>
      <c r="I1673" s="50"/>
      <c r="J1673" s="42"/>
      <c r="K1673" s="42"/>
      <c r="L1673" s="50"/>
      <c r="M1673" s="50"/>
    </row>
    <row r="1674" spans="1:13" s="53" customFormat="1">
      <c r="A1674" s="54"/>
      <c r="B1674" s="38"/>
      <c r="C1674" s="38"/>
      <c r="D1674" s="38"/>
      <c r="E1674" s="38"/>
      <c r="F1674" s="38"/>
      <c r="G1674" s="38"/>
      <c r="H1674" s="38"/>
      <c r="I1674" s="50"/>
      <c r="J1674" s="42"/>
      <c r="K1674" s="8"/>
      <c r="L1674" s="50"/>
      <c r="M1674" s="50"/>
    </row>
    <row r="1675" spans="1:13" s="53" customFormat="1">
      <c r="A1675" s="45"/>
      <c r="B1675" s="38"/>
      <c r="C1675" s="38"/>
      <c r="D1675" s="38"/>
      <c r="E1675" s="38"/>
      <c r="F1675" s="38"/>
      <c r="G1675" s="38"/>
      <c r="H1675" s="38"/>
      <c r="I1675" s="42"/>
      <c r="J1675" s="42"/>
      <c r="K1675" s="42"/>
      <c r="L1675" s="50"/>
      <c r="M1675" s="50"/>
    </row>
    <row r="1676" spans="1:13" s="53" customFormat="1">
      <c r="A1676" s="45"/>
      <c r="B1676" s="38"/>
      <c r="C1676" s="38"/>
      <c r="D1676" s="38"/>
      <c r="E1676" s="38"/>
      <c r="F1676" s="38"/>
      <c r="G1676" s="38"/>
      <c r="H1676" s="38"/>
      <c r="I1676" s="50"/>
      <c r="J1676" s="42"/>
      <c r="K1676" s="42"/>
      <c r="L1676" s="50"/>
      <c r="M1676" s="50"/>
    </row>
    <row r="1677" spans="1:13" s="53" customFormat="1">
      <c r="A1677" s="45"/>
      <c r="B1677" s="38"/>
      <c r="C1677" s="38"/>
      <c r="D1677" s="38"/>
      <c r="E1677" s="38"/>
      <c r="F1677" s="38"/>
      <c r="G1677" s="38"/>
      <c r="H1677" s="38"/>
      <c r="I1677" s="50"/>
      <c r="J1677" s="42"/>
      <c r="K1677" s="42"/>
      <c r="L1677" s="50"/>
      <c r="M1677" s="50"/>
    </row>
    <row r="1678" spans="1:13" s="53" customFormat="1">
      <c r="A1678" s="45"/>
      <c r="B1678" s="38"/>
      <c r="C1678" s="38"/>
      <c r="D1678" s="38"/>
      <c r="E1678" s="38"/>
      <c r="F1678" s="38"/>
      <c r="G1678" s="38"/>
      <c r="H1678" s="38"/>
      <c r="I1678" s="50"/>
      <c r="J1678" s="42"/>
      <c r="K1678" s="42"/>
      <c r="L1678" s="50"/>
      <c r="M1678" s="50"/>
    </row>
    <row r="1679" spans="1:13" s="53" customFormat="1">
      <c r="A1679" s="45"/>
      <c r="B1679" s="38"/>
      <c r="C1679" s="38"/>
      <c r="D1679" s="38"/>
      <c r="E1679" s="38"/>
      <c r="F1679" s="38"/>
      <c r="G1679" s="38"/>
      <c r="H1679" s="38"/>
      <c r="I1679" s="50"/>
      <c r="J1679" s="42"/>
      <c r="K1679" s="42"/>
      <c r="L1679" s="50"/>
      <c r="M1679" s="50"/>
    </row>
    <row r="1680" spans="1:13" s="53" customFormat="1">
      <c r="A1680" s="45"/>
      <c r="B1680" s="38"/>
      <c r="C1680" s="38"/>
      <c r="D1680" s="38"/>
      <c r="E1680" s="38"/>
      <c r="F1680" s="38"/>
      <c r="G1680" s="38"/>
      <c r="H1680" s="38"/>
      <c r="I1680" s="50"/>
      <c r="J1680" s="42"/>
      <c r="K1680" s="42"/>
      <c r="L1680" s="50"/>
      <c r="M1680" s="50"/>
    </row>
    <row r="1681" spans="1:13" s="53" customFormat="1">
      <c r="A1681" s="45"/>
      <c r="B1681" s="38"/>
      <c r="C1681" s="38"/>
      <c r="D1681" s="38"/>
      <c r="E1681" s="38"/>
      <c r="F1681" s="38"/>
      <c r="G1681" s="38"/>
      <c r="H1681" s="38"/>
      <c r="I1681" s="50"/>
      <c r="J1681" s="42"/>
      <c r="K1681" s="42"/>
      <c r="L1681" s="50"/>
      <c r="M1681" s="50"/>
    </row>
    <row r="1682" spans="1:13" s="53" customFormat="1">
      <c r="A1682" s="45"/>
      <c r="B1682" s="46"/>
      <c r="C1682" s="46"/>
      <c r="D1682" s="46"/>
      <c r="E1682" s="46"/>
      <c r="F1682" s="46"/>
      <c r="G1682" s="46"/>
      <c r="H1682" s="46"/>
      <c r="I1682" s="42"/>
      <c r="J1682" s="42"/>
      <c r="K1682" s="42"/>
      <c r="L1682" s="42"/>
      <c r="M1682" s="42"/>
    </row>
    <row r="1683" spans="1:13" s="53" customFormat="1">
      <c r="A1683" s="45"/>
      <c r="B1683" s="46"/>
      <c r="C1683" s="46"/>
      <c r="D1683" s="46"/>
      <c r="E1683" s="46"/>
      <c r="F1683" s="46"/>
      <c r="G1683" s="46"/>
      <c r="H1683" s="46"/>
      <c r="I1683" s="42"/>
      <c r="J1683" s="42"/>
      <c r="K1683" s="42"/>
      <c r="L1683" s="42"/>
      <c r="M1683" s="42"/>
    </row>
    <row r="1684" spans="1:13" s="47" customFormat="1" ht="15">
      <c r="A1684" s="48"/>
      <c r="B1684" s="49"/>
      <c r="C1684" s="49"/>
      <c r="D1684" s="49"/>
      <c r="E1684" s="49"/>
      <c r="F1684" s="49"/>
      <c r="G1684" s="49"/>
      <c r="H1684" s="49"/>
      <c r="I1684" s="50"/>
      <c r="J1684" s="50"/>
      <c r="K1684" s="51"/>
      <c r="L1684" s="50"/>
      <c r="M1684" s="50"/>
    </row>
    <row r="1685" spans="1:13" s="47" customFormat="1" ht="15">
      <c r="A1685" s="48"/>
      <c r="B1685" s="49"/>
      <c r="C1685" s="49"/>
      <c r="D1685" s="49"/>
      <c r="E1685" s="49"/>
      <c r="F1685" s="49"/>
      <c r="G1685" s="49"/>
      <c r="H1685" s="49"/>
      <c r="I1685" s="50"/>
      <c r="J1685" s="50"/>
      <c r="K1685" s="50"/>
      <c r="L1685" s="50"/>
      <c r="M1685" s="50"/>
    </row>
    <row r="1686" spans="1:13" s="52" customFormat="1" ht="15">
      <c r="A1686" s="48"/>
      <c r="B1686" s="49"/>
      <c r="C1686" s="49"/>
      <c r="D1686" s="49"/>
      <c r="E1686" s="49"/>
      <c r="F1686" s="49"/>
      <c r="G1686" s="49"/>
      <c r="H1686" s="49"/>
      <c r="I1686" s="42"/>
      <c r="J1686" s="42"/>
      <c r="K1686" s="8"/>
      <c r="L1686" s="42"/>
      <c r="M1686" s="42"/>
    </row>
    <row r="1687" spans="1:13" s="52" customFormat="1" ht="15">
      <c r="A1687" s="48"/>
      <c r="B1687" s="49"/>
      <c r="C1687" s="49"/>
      <c r="D1687" s="49"/>
      <c r="E1687" s="49"/>
      <c r="F1687" s="49"/>
      <c r="G1687" s="49"/>
      <c r="H1687" s="49"/>
      <c r="I1687" s="42"/>
      <c r="J1687" s="42"/>
      <c r="K1687" s="8"/>
      <c r="L1687" s="42"/>
      <c r="M1687" s="42"/>
    </row>
    <row r="1688" spans="1:13" s="43" customFormat="1">
      <c r="A1688" s="48"/>
      <c r="B1688" s="49"/>
      <c r="C1688" s="49"/>
      <c r="D1688" s="49"/>
      <c r="E1688" s="49"/>
      <c r="F1688" s="49"/>
      <c r="G1688" s="49"/>
      <c r="H1688" s="49"/>
      <c r="I1688" s="42"/>
      <c r="J1688" s="42"/>
      <c r="K1688" s="8"/>
      <c r="L1688" s="42"/>
      <c r="M1688" s="42"/>
    </row>
    <row r="1689" spans="1:13" s="43" customFormat="1">
      <c r="A1689" s="48"/>
      <c r="B1689" s="49"/>
      <c r="C1689" s="46"/>
      <c r="D1689" s="49"/>
      <c r="E1689" s="49"/>
      <c r="F1689" s="49"/>
      <c r="G1689" s="49"/>
      <c r="H1689" s="49"/>
      <c r="I1689" s="42"/>
      <c r="J1689" s="42"/>
      <c r="K1689" s="8"/>
      <c r="L1689" s="42"/>
      <c r="M1689" s="42"/>
    </row>
    <row r="1690" spans="1:13" s="43" customFormat="1">
      <c r="A1690" s="48"/>
      <c r="B1690" s="49"/>
      <c r="C1690" s="49"/>
      <c r="D1690" s="49"/>
      <c r="E1690" s="49"/>
      <c r="F1690" s="49"/>
      <c r="G1690" s="49"/>
      <c r="H1690" s="49"/>
      <c r="I1690" s="42"/>
      <c r="J1690" s="42"/>
      <c r="K1690" s="8"/>
      <c r="L1690" s="42"/>
      <c r="M1690" s="42"/>
    </row>
    <row r="1691" spans="1:13" s="43" customFormat="1">
      <c r="A1691" s="48"/>
      <c r="B1691" s="49"/>
      <c r="C1691" s="49"/>
      <c r="D1691" s="49"/>
      <c r="E1691" s="49"/>
      <c r="F1691" s="49"/>
      <c r="G1691" s="49"/>
      <c r="H1691" s="49"/>
      <c r="I1691" s="42"/>
      <c r="J1691" s="42"/>
      <c r="K1691" s="8"/>
      <c r="L1691" s="42"/>
      <c r="M1691" s="42"/>
    </row>
    <row r="1692" spans="1:13" s="43" customFormat="1">
      <c r="A1692" s="45"/>
      <c r="B1692" s="46"/>
      <c r="C1692" s="46"/>
      <c r="D1692" s="46"/>
      <c r="E1692" s="46"/>
      <c r="F1692" s="46"/>
      <c r="G1692" s="46"/>
      <c r="H1692" s="46"/>
      <c r="I1692" s="42"/>
      <c r="J1692" s="42"/>
      <c r="K1692" s="42"/>
      <c r="L1692" s="42"/>
      <c r="M1692" s="42"/>
    </row>
    <row r="1693" spans="1:13" s="43" customFormat="1">
      <c r="A1693" s="45"/>
      <c r="B1693" s="46"/>
      <c r="C1693" s="46"/>
      <c r="D1693" s="46"/>
      <c r="E1693" s="46"/>
      <c r="F1693" s="46"/>
      <c r="G1693" s="46"/>
      <c r="H1693" s="46"/>
      <c r="I1693" s="42"/>
      <c r="J1693" s="42"/>
      <c r="K1693" s="42"/>
      <c r="L1693" s="42"/>
      <c r="M1693" s="42"/>
    </row>
    <row r="1694" spans="1:13" s="47" customFormat="1" ht="15">
      <c r="A1694" s="45"/>
      <c r="B1694" s="46"/>
      <c r="C1694" s="46"/>
      <c r="D1694" s="46"/>
      <c r="E1694" s="46"/>
      <c r="F1694" s="46"/>
      <c r="G1694" s="46"/>
      <c r="H1694" s="46"/>
      <c r="I1694" s="42"/>
      <c r="J1694" s="42"/>
      <c r="K1694" s="42"/>
      <c r="L1694" s="42"/>
      <c r="M1694" s="42"/>
    </row>
    <row r="1695" spans="1:13" s="47" customFormat="1" ht="15">
      <c r="A1695" s="45"/>
      <c r="B1695" s="46"/>
      <c r="C1695" s="46"/>
      <c r="D1695" s="46"/>
      <c r="E1695" s="46"/>
      <c r="F1695" s="46"/>
      <c r="G1695" s="46"/>
      <c r="H1695" s="46"/>
      <c r="I1695" s="42"/>
      <c r="J1695" s="42"/>
      <c r="K1695" s="8"/>
      <c r="L1695" s="42"/>
      <c r="M1695" s="42"/>
    </row>
    <row r="1696" spans="1:13" s="47" customFormat="1" ht="15">
      <c r="A1696" s="45"/>
      <c r="B1696" s="46"/>
      <c r="C1696" s="46"/>
      <c r="D1696" s="46"/>
      <c r="E1696" s="46"/>
      <c r="F1696" s="46"/>
      <c r="G1696" s="46"/>
      <c r="H1696" s="46"/>
      <c r="I1696" s="42"/>
      <c r="J1696" s="42"/>
      <c r="K1696" s="42"/>
      <c r="L1696" s="42"/>
      <c r="M1696" s="42"/>
    </row>
    <row r="1697" spans="1:13" s="47" customFormat="1" ht="15">
      <c r="A1697" s="45"/>
      <c r="B1697" s="46"/>
      <c r="C1697" s="46"/>
      <c r="D1697" s="46"/>
      <c r="E1697" s="46"/>
      <c r="F1697" s="46"/>
      <c r="G1697" s="46"/>
      <c r="H1697" s="46"/>
      <c r="I1697" s="42"/>
      <c r="J1697" s="42"/>
      <c r="K1697" s="42"/>
      <c r="L1697" s="42"/>
      <c r="M1697" s="42"/>
    </row>
    <row r="1698" spans="1:13" s="47" customFormat="1" ht="15">
      <c r="A1698" s="45"/>
      <c r="B1698" s="46"/>
      <c r="C1698" s="46"/>
      <c r="D1698" s="46"/>
      <c r="E1698" s="46"/>
      <c r="F1698" s="46"/>
      <c r="G1698" s="46"/>
      <c r="H1698" s="46"/>
      <c r="I1698" s="42"/>
      <c r="J1698" s="42"/>
      <c r="K1698" s="8"/>
      <c r="L1698" s="42"/>
      <c r="M1698" s="42"/>
    </row>
    <row r="1699" spans="1:13" s="47" customFormat="1" ht="15">
      <c r="A1699" s="45"/>
      <c r="B1699" s="46"/>
      <c r="C1699" s="46"/>
      <c r="D1699" s="46"/>
      <c r="E1699" s="46"/>
      <c r="F1699" s="46"/>
      <c r="G1699" s="46"/>
      <c r="H1699" s="46"/>
      <c r="I1699" s="42"/>
      <c r="J1699" s="42"/>
      <c r="K1699" s="42"/>
      <c r="L1699" s="42"/>
      <c r="M1699" s="42"/>
    </row>
    <row r="1700" spans="1:13" s="47" customFormat="1">
      <c r="A1700" s="45"/>
      <c r="B1700" s="38"/>
      <c r="C1700" s="38"/>
      <c r="D1700" s="38"/>
      <c r="E1700" s="38"/>
      <c r="F1700" s="38"/>
      <c r="G1700" s="38"/>
      <c r="H1700" s="38"/>
      <c r="I1700" s="42"/>
      <c r="J1700" s="42"/>
      <c r="K1700" s="8"/>
      <c r="L1700" s="42"/>
      <c r="M1700" s="42"/>
    </row>
    <row r="1701" spans="1:13" s="47" customFormat="1">
      <c r="A1701" s="45"/>
      <c r="B1701" s="38"/>
      <c r="C1701" s="38"/>
      <c r="D1701" s="38"/>
      <c r="E1701" s="38"/>
      <c r="F1701" s="38"/>
      <c r="G1701" s="38"/>
      <c r="H1701" s="38"/>
      <c r="I1701" s="42"/>
      <c r="J1701" s="42"/>
      <c r="K1701" s="42"/>
      <c r="L1701" s="42"/>
      <c r="M1701" s="42"/>
    </row>
    <row r="1702" spans="1:13" s="43" customFormat="1">
      <c r="A1702" s="45"/>
      <c r="B1702" s="38"/>
      <c r="C1702" s="38"/>
      <c r="D1702" s="38"/>
      <c r="E1702" s="38"/>
      <c r="F1702" s="38"/>
      <c r="G1702" s="38"/>
      <c r="H1702" s="38"/>
      <c r="I1702" s="42"/>
      <c r="J1702" s="42"/>
      <c r="K1702" s="42"/>
      <c r="L1702" s="42"/>
      <c r="M1702" s="42"/>
    </row>
    <row r="1703" spans="1:13" s="43" customFormat="1">
      <c r="A1703" s="45"/>
      <c r="B1703" s="38"/>
      <c r="C1703" s="38"/>
      <c r="D1703" s="38"/>
      <c r="E1703" s="38"/>
      <c r="F1703" s="38"/>
      <c r="G1703" s="38"/>
      <c r="H1703" s="38"/>
      <c r="I1703" s="42"/>
      <c r="J1703" s="42"/>
      <c r="K1703" s="8"/>
      <c r="L1703" s="42"/>
      <c r="M1703" s="42"/>
    </row>
    <row r="1704" spans="1:13" s="43" customFormat="1">
      <c r="A1704" s="45"/>
      <c r="B1704" s="38"/>
      <c r="C1704" s="38"/>
      <c r="D1704" s="38"/>
      <c r="E1704" s="38"/>
      <c r="F1704" s="38"/>
      <c r="G1704" s="38"/>
      <c r="H1704" s="38"/>
      <c r="I1704" s="42"/>
      <c r="J1704" s="42"/>
      <c r="K1704" s="42"/>
      <c r="L1704" s="42"/>
      <c r="M1704" s="42"/>
    </row>
    <row r="1705" spans="1:13" s="43" customFormat="1">
      <c r="A1705" s="45"/>
      <c r="B1705" s="38"/>
      <c r="C1705" s="38"/>
      <c r="D1705" s="38"/>
      <c r="E1705" s="38"/>
      <c r="F1705" s="38"/>
      <c r="G1705" s="38"/>
      <c r="H1705" s="38"/>
      <c r="I1705" s="42"/>
      <c r="J1705" s="42"/>
      <c r="K1705" s="42"/>
      <c r="L1705" s="42"/>
      <c r="M1705" s="42"/>
    </row>
    <row r="1706" spans="1:13" s="43" customFormat="1">
      <c r="A1706" s="39"/>
      <c r="B1706" s="40"/>
      <c r="C1706" s="41"/>
      <c r="D1706" s="40"/>
      <c r="E1706" s="40"/>
      <c r="F1706" s="40"/>
      <c r="G1706" s="40"/>
      <c r="H1706" s="40"/>
      <c r="I1706" s="42"/>
      <c r="J1706" s="42"/>
      <c r="K1706" s="40"/>
      <c r="L1706" s="42"/>
      <c r="M1706" s="42"/>
    </row>
    <row r="1707" spans="1:13" s="43" customFormat="1">
      <c r="A1707" s="35"/>
      <c r="B1707" s="36"/>
      <c r="C1707" s="37"/>
      <c r="D1707" s="36"/>
      <c r="E1707" s="36"/>
      <c r="F1707" s="36"/>
      <c r="G1707" s="36"/>
      <c r="H1707" s="36"/>
      <c r="I1707" s="8"/>
      <c r="J1707" s="8"/>
      <c r="K1707" s="36"/>
      <c r="L1707" s="8"/>
      <c r="M1707" s="8"/>
    </row>
    <row r="1708" spans="1:13" s="44" customFormat="1">
      <c r="A1708" s="31"/>
      <c r="B1708" s="32"/>
      <c r="C1708" s="33"/>
      <c r="D1708" s="32"/>
      <c r="E1708" s="32"/>
      <c r="F1708" s="32"/>
      <c r="G1708" s="32"/>
      <c r="H1708" s="34"/>
      <c r="I1708" s="9"/>
      <c r="J1708" s="9"/>
      <c r="K1708" s="9"/>
      <c r="L1708" s="9"/>
      <c r="M1708" s="9"/>
    </row>
    <row r="1709" spans="1:13" s="44" customFormat="1">
      <c r="A1709" s="20"/>
      <c r="B1709" s="21"/>
      <c r="C1709" s="22"/>
      <c r="D1709" s="21"/>
      <c r="E1709" s="21"/>
      <c r="F1709" s="21"/>
      <c r="G1709" s="21"/>
      <c r="H1709" s="6"/>
      <c r="I1709" s="8"/>
      <c r="J1709" s="9"/>
      <c r="K1709" s="8"/>
      <c r="L1709" s="8"/>
      <c r="M1709" s="8"/>
    </row>
    <row r="1710" spans="1:13" s="4" customFormat="1">
      <c r="A1710" s="20"/>
      <c r="B1710" s="21"/>
      <c r="C1710" s="22"/>
      <c r="D1710" s="21"/>
      <c r="E1710" s="21"/>
      <c r="F1710" s="21"/>
      <c r="G1710" s="21"/>
      <c r="H1710" s="6"/>
      <c r="I1710" s="8"/>
      <c r="J1710" s="9"/>
      <c r="K1710" s="8"/>
      <c r="L1710" s="8"/>
      <c r="M1710" s="8"/>
    </row>
    <row r="1711" spans="1:13" s="4" customFormat="1">
      <c r="A1711" s="20"/>
      <c r="B1711" s="21"/>
      <c r="C1711" s="22"/>
      <c r="D1711" s="21"/>
      <c r="E1711" s="21"/>
      <c r="F1711" s="21"/>
      <c r="G1711" s="21"/>
      <c r="H1711" s="6"/>
      <c r="I1711" s="8"/>
      <c r="J1711" s="9"/>
      <c r="K1711" s="8"/>
      <c r="L1711" s="8"/>
      <c r="M1711" s="8"/>
    </row>
    <row r="1712" spans="1:13" s="4" customFormat="1">
      <c r="A1712" s="20"/>
      <c r="B1712" s="21"/>
      <c r="C1712" s="22"/>
      <c r="D1712" s="21"/>
      <c r="E1712" s="21"/>
      <c r="F1712" s="21"/>
      <c r="G1712" s="21"/>
      <c r="H1712" s="6"/>
      <c r="I1712" s="8"/>
      <c r="J1712" s="9"/>
      <c r="K1712" s="8"/>
      <c r="L1712" s="8"/>
      <c r="M1712" s="8"/>
    </row>
    <row r="1713" spans="1:13" s="4" customFormat="1">
      <c r="A1713" s="20"/>
      <c r="B1713" s="23"/>
      <c r="C1713" s="24"/>
      <c r="D1713" s="23"/>
      <c r="E1713" s="23"/>
      <c r="F1713" s="23"/>
      <c r="G1713" s="23"/>
      <c r="H1713" s="23"/>
      <c r="I1713" s="8"/>
      <c r="J1713" s="9"/>
      <c r="K1713" s="8"/>
      <c r="L1713" s="8"/>
      <c r="M1713" s="8"/>
    </row>
    <row r="1714" spans="1:13" s="4" customFormat="1">
      <c r="A1714" s="20"/>
      <c r="B1714" s="23"/>
      <c r="C1714" s="24"/>
      <c r="D1714" s="23"/>
      <c r="E1714" s="23"/>
      <c r="F1714" s="23"/>
      <c r="G1714" s="23"/>
      <c r="H1714" s="23"/>
      <c r="I1714" s="8"/>
      <c r="J1714" s="9"/>
      <c r="K1714" s="8"/>
      <c r="L1714" s="8"/>
      <c r="M1714" s="8"/>
    </row>
    <row r="1715" spans="1:13" s="4" customFormat="1">
      <c r="A1715" s="20"/>
      <c r="B1715" s="23"/>
      <c r="C1715" s="24"/>
      <c r="D1715" s="23"/>
      <c r="E1715" s="23"/>
      <c r="F1715" s="23"/>
      <c r="G1715" s="23"/>
      <c r="H1715" s="23"/>
      <c r="I1715" s="8"/>
      <c r="J1715" s="9"/>
      <c r="K1715" s="8"/>
      <c r="L1715" s="8"/>
      <c r="M1715" s="8"/>
    </row>
    <row r="1716" spans="1:13" s="4" customFormat="1">
      <c r="A1716" s="20"/>
      <c r="B1716" s="23"/>
      <c r="C1716" s="6"/>
      <c r="D1716" s="23"/>
      <c r="E1716" s="24"/>
      <c r="F1716" s="6"/>
      <c r="G1716" s="23"/>
      <c r="H1716" s="23"/>
      <c r="I1716" s="8"/>
      <c r="J1716" s="9"/>
      <c r="K1716" s="8"/>
      <c r="L1716" s="8"/>
      <c r="M1716" s="8"/>
    </row>
    <row r="1717" spans="1:13" s="4" customFormat="1">
      <c r="A1717" s="20"/>
      <c r="B1717" s="25"/>
      <c r="C1717" s="24"/>
      <c r="D1717" s="23"/>
      <c r="E1717" s="23"/>
      <c r="F1717" s="23"/>
      <c r="G1717" s="23"/>
      <c r="H1717" s="23"/>
      <c r="I1717" s="8"/>
      <c r="J1717" s="9"/>
      <c r="K1717" s="8"/>
      <c r="L1717" s="8"/>
      <c r="M1717" s="8"/>
    </row>
    <row r="1718" spans="1:13" s="4" customFormat="1">
      <c r="A1718" s="5"/>
      <c r="B1718" s="6"/>
      <c r="C1718" s="26"/>
      <c r="D1718" s="6"/>
      <c r="E1718" s="6"/>
      <c r="F1718" s="6"/>
      <c r="G1718" s="6"/>
      <c r="H1718" s="6"/>
      <c r="I1718" s="8"/>
      <c r="J1718" s="9"/>
      <c r="K1718" s="8"/>
      <c r="L1718" s="8"/>
      <c r="M1718" s="8"/>
    </row>
    <row r="1719" spans="1:13" s="4" customFormat="1">
      <c r="A1719" s="5"/>
      <c r="B1719" s="6"/>
      <c r="C1719" s="26"/>
      <c r="D1719" s="6"/>
      <c r="E1719" s="6"/>
      <c r="F1719" s="6"/>
      <c r="G1719" s="6"/>
      <c r="H1719" s="6"/>
      <c r="I1719" s="8"/>
      <c r="J1719" s="9"/>
      <c r="K1719" s="8"/>
      <c r="L1719" s="8"/>
      <c r="M1719" s="8"/>
    </row>
    <row r="1720" spans="1:13" s="4" customFormat="1">
      <c r="A1720" s="5"/>
      <c r="B1720" s="6"/>
      <c r="C1720" s="26"/>
      <c r="D1720" s="6"/>
      <c r="E1720" s="6"/>
      <c r="F1720" s="6"/>
      <c r="G1720" s="6"/>
      <c r="H1720" s="6"/>
      <c r="I1720" s="8"/>
      <c r="J1720" s="9"/>
      <c r="K1720" s="8"/>
      <c r="L1720" s="8"/>
      <c r="M1720" s="8"/>
    </row>
    <row r="1721" spans="1:13" s="4" customFormat="1">
      <c r="A1721" s="5"/>
      <c r="B1721" s="6"/>
      <c r="C1721" s="26"/>
      <c r="D1721" s="6"/>
      <c r="E1721" s="6"/>
      <c r="F1721" s="6"/>
      <c r="G1721" s="6"/>
      <c r="H1721" s="6"/>
      <c r="I1721" s="8"/>
      <c r="J1721" s="9"/>
      <c r="K1721" s="8"/>
      <c r="L1721" s="8"/>
      <c r="M1721" s="8"/>
    </row>
    <row r="1722" spans="1:13" s="4" customFormat="1">
      <c r="A1722" s="5"/>
      <c r="B1722" s="6"/>
      <c r="C1722" s="26"/>
      <c r="D1722" s="6"/>
      <c r="E1722" s="6"/>
      <c r="F1722" s="6"/>
      <c r="G1722" s="6"/>
      <c r="H1722" s="6"/>
      <c r="I1722" s="8"/>
      <c r="J1722" s="9"/>
      <c r="K1722" s="8"/>
      <c r="L1722" s="8"/>
      <c r="M1722" s="8"/>
    </row>
    <row r="1723" spans="1:13" s="4" customFormat="1">
      <c r="A1723" s="5"/>
      <c r="B1723" s="6"/>
      <c r="C1723" s="26"/>
      <c r="D1723" s="6"/>
      <c r="E1723" s="6"/>
      <c r="F1723" s="6"/>
      <c r="G1723" s="6"/>
      <c r="H1723" s="6"/>
      <c r="I1723" s="8"/>
      <c r="J1723" s="9"/>
      <c r="K1723" s="8"/>
      <c r="L1723" s="8"/>
      <c r="M1723" s="8"/>
    </row>
    <row r="1724" spans="1:13" s="4" customFormat="1">
      <c r="A1724" s="5"/>
      <c r="B1724" s="6"/>
      <c r="C1724" s="26"/>
      <c r="D1724" s="6"/>
      <c r="E1724" s="6"/>
      <c r="F1724" s="6"/>
      <c r="G1724" s="6"/>
      <c r="H1724" s="6"/>
      <c r="I1724" s="8"/>
      <c r="J1724" s="9"/>
      <c r="K1724" s="8"/>
      <c r="L1724" s="8"/>
      <c r="M1724" s="8"/>
    </row>
    <row r="1725" spans="1:13" s="4" customFormat="1">
      <c r="A1725" s="5"/>
      <c r="B1725" s="7"/>
      <c r="C1725" s="7"/>
      <c r="D1725" s="7"/>
      <c r="E1725" s="7"/>
      <c r="F1725" s="7"/>
      <c r="G1725" s="7"/>
      <c r="H1725" s="7"/>
      <c r="I1725" s="8"/>
      <c r="J1725" s="9"/>
      <c r="K1725" s="8"/>
      <c r="L1725" s="8"/>
      <c r="M1725" s="8"/>
    </row>
    <row r="1726" spans="1:13" s="4" customFormat="1">
      <c r="A1726" s="5"/>
      <c r="B1726" s="7"/>
      <c r="C1726" s="7"/>
      <c r="D1726" s="7"/>
      <c r="E1726" s="7"/>
      <c r="F1726" s="7"/>
      <c r="G1726" s="7"/>
      <c r="H1726" s="7"/>
      <c r="I1726" s="8"/>
      <c r="J1726" s="9"/>
      <c r="K1726" s="8"/>
      <c r="L1726" s="8"/>
      <c r="M1726" s="8"/>
    </row>
    <row r="1727" spans="1:13" s="4" customFormat="1">
      <c r="A1727" s="5"/>
      <c r="B1727" s="7"/>
      <c r="C1727" s="7"/>
      <c r="D1727" s="7"/>
      <c r="E1727" s="7"/>
      <c r="F1727" s="7"/>
      <c r="G1727" s="7"/>
      <c r="H1727" s="7"/>
      <c r="I1727" s="8"/>
      <c r="J1727" s="9"/>
      <c r="K1727" s="8"/>
      <c r="L1727" s="8"/>
      <c r="M1727" s="8"/>
    </row>
    <row r="1728" spans="1:13" s="4" customFormat="1">
      <c r="A1728" s="5"/>
      <c r="B1728" s="7"/>
      <c r="C1728" s="7"/>
      <c r="D1728" s="7"/>
      <c r="E1728" s="7"/>
      <c r="F1728" s="7"/>
      <c r="G1728" s="7"/>
      <c r="H1728" s="7"/>
      <c r="I1728" s="8"/>
      <c r="J1728" s="9"/>
      <c r="K1728" s="8"/>
      <c r="L1728" s="8"/>
      <c r="M1728" s="8"/>
    </row>
    <row r="1729" spans="1:13" s="4" customFormat="1">
      <c r="A1729" s="5"/>
      <c r="B1729" s="7"/>
      <c r="C1729" s="7"/>
      <c r="D1729" s="7"/>
      <c r="E1729" s="7"/>
      <c r="F1729" s="7"/>
      <c r="G1729" s="7"/>
      <c r="H1729" s="7"/>
      <c r="I1729" s="8"/>
      <c r="J1729" s="9"/>
      <c r="K1729" s="8"/>
      <c r="L1729" s="8"/>
      <c r="M1729" s="8"/>
    </row>
    <row r="1730" spans="1:13" s="4" customFormat="1">
      <c r="A1730" s="5"/>
      <c r="B1730" s="7"/>
      <c r="C1730" s="7"/>
      <c r="D1730" s="7"/>
      <c r="E1730" s="7"/>
      <c r="F1730" s="7"/>
      <c r="G1730" s="7"/>
      <c r="H1730" s="7"/>
      <c r="I1730" s="8"/>
      <c r="J1730" s="9"/>
      <c r="K1730" s="8"/>
      <c r="L1730" s="8"/>
      <c r="M1730" s="8"/>
    </row>
    <row r="1731" spans="1:13" s="4" customFormat="1">
      <c r="A1731" s="5"/>
      <c r="B1731" s="7"/>
      <c r="C1731" s="7"/>
      <c r="D1731" s="7"/>
      <c r="E1731" s="7"/>
      <c r="F1731" s="7"/>
      <c r="G1731" s="7"/>
      <c r="H1731" s="7"/>
      <c r="I1731" s="8"/>
      <c r="J1731" s="9"/>
      <c r="K1731" s="8"/>
      <c r="L1731" s="8"/>
      <c r="M1731" s="8"/>
    </row>
    <row r="1732" spans="1:13" s="4" customFormat="1">
      <c r="A1732" s="5"/>
      <c r="B1732" s="7"/>
      <c r="C1732" s="7"/>
      <c r="D1732" s="7"/>
      <c r="E1732" s="7"/>
      <c r="F1732" s="7"/>
      <c r="G1732" s="7"/>
      <c r="H1732" s="7"/>
      <c r="I1732" s="8"/>
      <c r="J1732" s="9"/>
      <c r="K1732" s="8"/>
      <c r="L1732" s="8"/>
      <c r="M1732" s="8"/>
    </row>
    <row r="1733" spans="1:13" s="4" customFormat="1">
      <c r="A1733" s="5"/>
      <c r="B1733" s="7"/>
      <c r="C1733" s="7"/>
      <c r="D1733" s="7"/>
      <c r="E1733" s="7"/>
      <c r="F1733" s="7"/>
      <c r="G1733" s="7"/>
      <c r="H1733" s="7"/>
      <c r="I1733" s="8"/>
      <c r="J1733" s="9"/>
      <c r="K1733" s="8"/>
      <c r="L1733" s="8"/>
      <c r="M1733" s="8"/>
    </row>
    <row r="1734" spans="1:13" s="4" customFormat="1">
      <c r="A1734" s="5"/>
      <c r="B1734" s="7"/>
      <c r="C1734" s="7"/>
      <c r="D1734" s="7"/>
      <c r="E1734" s="7"/>
      <c r="F1734" s="7"/>
      <c r="G1734" s="7"/>
      <c r="H1734" s="7"/>
      <c r="I1734" s="8"/>
      <c r="J1734" s="9"/>
      <c r="K1734" s="8"/>
      <c r="L1734" s="8"/>
      <c r="M1734" s="8"/>
    </row>
    <row r="1735" spans="1:13" s="4" customFormat="1">
      <c r="A1735" s="5"/>
      <c r="B1735" s="7"/>
      <c r="C1735" s="7"/>
      <c r="D1735" s="7"/>
      <c r="E1735" s="7"/>
      <c r="F1735" s="7"/>
      <c r="G1735" s="7"/>
      <c r="H1735" s="7"/>
      <c r="I1735" s="8"/>
      <c r="J1735" s="9"/>
      <c r="K1735" s="8"/>
      <c r="L1735" s="8"/>
      <c r="M1735" s="8"/>
    </row>
    <row r="1736" spans="1:13" s="4" customFormat="1">
      <c r="A1736" s="5"/>
      <c r="B1736" s="7"/>
      <c r="C1736" s="7"/>
      <c r="D1736" s="7"/>
      <c r="E1736" s="7"/>
      <c r="F1736" s="7"/>
      <c r="G1736" s="7"/>
      <c r="H1736" s="7"/>
      <c r="I1736" s="8"/>
      <c r="J1736" s="9"/>
      <c r="K1736" s="8"/>
      <c r="L1736" s="8"/>
      <c r="M1736" s="8"/>
    </row>
    <row r="1737" spans="1:13" s="4" customFormat="1">
      <c r="A1737" s="5"/>
      <c r="B1737" s="7"/>
      <c r="C1737" s="7"/>
      <c r="D1737" s="7"/>
      <c r="E1737" s="7"/>
      <c r="F1737" s="7"/>
      <c r="G1737" s="7"/>
      <c r="H1737" s="7"/>
      <c r="I1737" s="8"/>
      <c r="J1737" s="9"/>
      <c r="K1737" s="8"/>
      <c r="L1737" s="8"/>
      <c r="M1737" s="8"/>
    </row>
    <row r="1738" spans="1:13" s="4" customFormat="1">
      <c r="A1738" s="5"/>
      <c r="B1738" s="7"/>
      <c r="C1738" s="7"/>
      <c r="D1738" s="7"/>
      <c r="E1738" s="7"/>
      <c r="F1738" s="7"/>
      <c r="G1738" s="7"/>
      <c r="H1738" s="7"/>
      <c r="I1738" s="8"/>
      <c r="J1738" s="9"/>
      <c r="K1738" s="8"/>
      <c r="L1738" s="8"/>
      <c r="M1738" s="8"/>
    </row>
    <row r="1739" spans="1:13" s="4" customFormat="1">
      <c r="A1739" s="5"/>
      <c r="B1739" s="7"/>
      <c r="C1739" s="7"/>
      <c r="D1739" s="7"/>
      <c r="E1739" s="7"/>
      <c r="F1739" s="7"/>
      <c r="G1739" s="7"/>
      <c r="H1739" s="7"/>
      <c r="I1739" s="8"/>
      <c r="J1739" s="9"/>
      <c r="K1739" s="8"/>
      <c r="L1739" s="8"/>
      <c r="M1739" s="8"/>
    </row>
    <row r="1740" spans="1:13" s="4" customFormat="1">
      <c r="A1740" s="5"/>
      <c r="B1740" s="7"/>
      <c r="C1740" s="7"/>
      <c r="D1740" s="7"/>
      <c r="E1740" s="7"/>
      <c r="F1740" s="7"/>
      <c r="G1740" s="7"/>
      <c r="H1740" s="7"/>
      <c r="I1740" s="8"/>
      <c r="J1740" s="9"/>
      <c r="K1740" s="8"/>
      <c r="L1740" s="8"/>
      <c r="M1740" s="8"/>
    </row>
    <row r="1741" spans="1:13" s="4" customFormat="1">
      <c r="A1741" s="5"/>
      <c r="B1741" s="7"/>
      <c r="C1741" s="7"/>
      <c r="D1741" s="7"/>
      <c r="E1741" s="7"/>
      <c r="F1741" s="7"/>
      <c r="G1741" s="7"/>
      <c r="H1741" s="7"/>
      <c r="I1741" s="8"/>
      <c r="J1741" s="9"/>
      <c r="K1741" s="8"/>
      <c r="L1741" s="8"/>
      <c r="M1741" s="8"/>
    </row>
    <row r="1742" spans="1:13" s="4" customFormat="1">
      <c r="A1742" s="5"/>
      <c r="B1742" s="7"/>
      <c r="C1742" s="7"/>
      <c r="D1742" s="7"/>
      <c r="E1742" s="7"/>
      <c r="F1742" s="7"/>
      <c r="G1742" s="7"/>
      <c r="H1742" s="7"/>
      <c r="I1742" s="8"/>
      <c r="J1742" s="9"/>
      <c r="K1742" s="8"/>
      <c r="L1742" s="8"/>
      <c r="M1742" s="8"/>
    </row>
    <row r="1743" spans="1:13" s="4" customFormat="1">
      <c r="A1743" s="5"/>
      <c r="B1743" s="7"/>
      <c r="C1743" s="7"/>
      <c r="D1743" s="7"/>
      <c r="E1743" s="7"/>
      <c r="F1743" s="7"/>
      <c r="G1743" s="7"/>
      <c r="H1743" s="7"/>
      <c r="I1743" s="8"/>
      <c r="J1743" s="9"/>
      <c r="K1743" s="8"/>
      <c r="L1743" s="8"/>
      <c r="M1743" s="8"/>
    </row>
    <row r="1744" spans="1:13" s="4" customFormat="1">
      <c r="A1744" s="5"/>
      <c r="B1744" s="7"/>
      <c r="C1744" s="7"/>
      <c r="D1744" s="7"/>
      <c r="E1744" s="7"/>
      <c r="F1744" s="7"/>
      <c r="G1744" s="7"/>
      <c r="H1744" s="7"/>
      <c r="I1744" s="8"/>
      <c r="J1744" s="9"/>
      <c r="K1744" s="8"/>
      <c r="L1744" s="8"/>
      <c r="M1744" s="8"/>
    </row>
    <row r="1745" spans="1:13" s="4" customFormat="1">
      <c r="A1745" s="5"/>
      <c r="B1745" s="7"/>
      <c r="C1745" s="7"/>
      <c r="D1745" s="7"/>
      <c r="E1745" s="7"/>
      <c r="F1745" s="7"/>
      <c r="G1745" s="7"/>
      <c r="H1745" s="7"/>
      <c r="I1745" s="8"/>
      <c r="J1745" s="9"/>
      <c r="K1745" s="8"/>
      <c r="L1745" s="8"/>
      <c r="M1745" s="8"/>
    </row>
    <row r="1746" spans="1:13" s="4" customFormat="1">
      <c r="A1746" s="5"/>
      <c r="B1746" s="7"/>
      <c r="C1746" s="7"/>
      <c r="D1746" s="7"/>
      <c r="E1746" s="7"/>
      <c r="F1746" s="7"/>
      <c r="G1746" s="7"/>
      <c r="H1746" s="7"/>
      <c r="I1746" s="8"/>
      <c r="J1746" s="9"/>
      <c r="K1746" s="8"/>
      <c r="L1746" s="8"/>
      <c r="M1746" s="8"/>
    </row>
    <row r="1747" spans="1:13" s="4" customFormat="1">
      <c r="A1747" s="5"/>
      <c r="B1747" s="7"/>
      <c r="C1747" s="7"/>
      <c r="D1747" s="7"/>
      <c r="E1747" s="7"/>
      <c r="F1747" s="7"/>
      <c r="G1747" s="7"/>
      <c r="H1747" s="7"/>
      <c r="I1747" s="8"/>
      <c r="J1747" s="9"/>
      <c r="K1747" s="8"/>
      <c r="L1747" s="8"/>
      <c r="M1747" s="8"/>
    </row>
    <row r="1748" spans="1:13" s="4" customFormat="1">
      <c r="A1748" s="5"/>
      <c r="B1748" s="7"/>
      <c r="C1748" s="7"/>
      <c r="D1748" s="7"/>
      <c r="E1748" s="7"/>
      <c r="F1748" s="7"/>
      <c r="G1748" s="7"/>
      <c r="H1748" s="7"/>
      <c r="I1748" s="8"/>
      <c r="J1748" s="9"/>
      <c r="K1748" s="8"/>
      <c r="L1748" s="8"/>
      <c r="M1748" s="8"/>
    </row>
    <row r="1749" spans="1:13" s="4" customFormat="1">
      <c r="A1749" s="5"/>
      <c r="B1749" s="7"/>
      <c r="C1749" s="7"/>
      <c r="D1749" s="7"/>
      <c r="E1749" s="7"/>
      <c r="F1749" s="7"/>
      <c r="G1749" s="7"/>
      <c r="H1749" s="7"/>
      <c r="I1749" s="8"/>
      <c r="J1749" s="9"/>
      <c r="K1749" s="8"/>
      <c r="L1749" s="8"/>
      <c r="M1749" s="8"/>
    </row>
    <row r="1750" spans="1:13" s="4" customFormat="1">
      <c r="A1750" s="5"/>
      <c r="B1750" s="7"/>
      <c r="C1750" s="7"/>
      <c r="D1750" s="7"/>
      <c r="E1750" s="7"/>
      <c r="F1750" s="7"/>
      <c r="G1750" s="7"/>
      <c r="H1750" s="7"/>
      <c r="I1750" s="8"/>
      <c r="J1750" s="9"/>
      <c r="K1750" s="8"/>
      <c r="L1750" s="8"/>
      <c r="M1750" s="8"/>
    </row>
    <row r="1751" spans="1:13" s="4" customFormat="1">
      <c r="A1751" s="5"/>
      <c r="B1751" s="7"/>
      <c r="C1751" s="7"/>
      <c r="D1751" s="7"/>
      <c r="E1751" s="7"/>
      <c r="F1751" s="7"/>
      <c r="G1751" s="7"/>
      <c r="H1751" s="7"/>
      <c r="I1751" s="8"/>
      <c r="J1751" s="9"/>
      <c r="K1751" s="8"/>
      <c r="L1751" s="8"/>
      <c r="M1751" s="8"/>
    </row>
    <row r="1752" spans="1:13" s="4" customFormat="1">
      <c r="A1752" s="5"/>
      <c r="B1752" s="7"/>
      <c r="C1752" s="7"/>
      <c r="D1752" s="7"/>
      <c r="E1752" s="7"/>
      <c r="F1752" s="7"/>
      <c r="G1752" s="7"/>
      <c r="H1752" s="7"/>
      <c r="I1752" s="8"/>
      <c r="J1752" s="9"/>
      <c r="K1752" s="8"/>
      <c r="L1752" s="8"/>
      <c r="M1752" s="8"/>
    </row>
    <row r="1753" spans="1:13" s="4" customFormat="1">
      <c r="A1753" s="5"/>
      <c r="B1753" s="7"/>
      <c r="C1753" s="7"/>
      <c r="D1753" s="7"/>
      <c r="E1753" s="7"/>
      <c r="F1753" s="7"/>
      <c r="G1753" s="7"/>
      <c r="H1753" s="7"/>
      <c r="I1753" s="8"/>
      <c r="J1753" s="9"/>
      <c r="K1753" s="8"/>
      <c r="L1753" s="8"/>
      <c r="M1753" s="8"/>
    </row>
    <row r="1754" spans="1:13" s="4" customFormat="1">
      <c r="A1754" s="5"/>
      <c r="B1754" s="7"/>
      <c r="C1754" s="7"/>
      <c r="D1754" s="7"/>
      <c r="E1754" s="7"/>
      <c r="F1754" s="7"/>
      <c r="G1754" s="7"/>
      <c r="H1754" s="7"/>
      <c r="I1754" s="8"/>
      <c r="J1754" s="9"/>
      <c r="K1754" s="8"/>
      <c r="L1754" s="8"/>
      <c r="M1754" s="8"/>
    </row>
    <row r="1755" spans="1:13" s="4" customFormat="1">
      <c r="A1755" s="5"/>
      <c r="B1755" s="7"/>
      <c r="C1755" s="7"/>
      <c r="D1755" s="7"/>
      <c r="E1755" s="7"/>
      <c r="F1755" s="7"/>
      <c r="G1755" s="7"/>
      <c r="H1755" s="7"/>
      <c r="I1755" s="8"/>
      <c r="J1755" s="9"/>
      <c r="K1755" s="8"/>
      <c r="L1755" s="8"/>
      <c r="M1755" s="8"/>
    </row>
    <row r="1756" spans="1:13" s="4" customFormat="1">
      <c r="A1756" s="5"/>
      <c r="B1756" s="7"/>
      <c r="C1756" s="7"/>
      <c r="D1756" s="7"/>
      <c r="E1756" s="7"/>
      <c r="F1756" s="7"/>
      <c r="G1756" s="7"/>
      <c r="H1756" s="7"/>
      <c r="I1756" s="8"/>
      <c r="J1756" s="9"/>
      <c r="K1756" s="8"/>
      <c r="L1756" s="8"/>
      <c r="M1756" s="8"/>
    </row>
    <row r="1757" spans="1:13" s="4" customFormat="1">
      <c r="A1757" s="5"/>
      <c r="B1757" s="7"/>
      <c r="C1757" s="7"/>
      <c r="D1757" s="7"/>
      <c r="E1757" s="7"/>
      <c r="F1757" s="7"/>
      <c r="G1757" s="7"/>
      <c r="H1757" s="7"/>
      <c r="I1757" s="8"/>
      <c r="J1757" s="9"/>
      <c r="K1757" s="8"/>
      <c r="L1757" s="8"/>
      <c r="M1757" s="8"/>
    </row>
    <row r="1758" spans="1:13" s="4" customFormat="1">
      <c r="A1758" s="5"/>
      <c r="B1758" s="7"/>
      <c r="C1758" s="7"/>
      <c r="D1758" s="7"/>
      <c r="E1758" s="7"/>
      <c r="F1758" s="7"/>
      <c r="G1758" s="7"/>
      <c r="H1758" s="7"/>
      <c r="I1758" s="8"/>
      <c r="J1758" s="9"/>
      <c r="K1758" s="8"/>
      <c r="L1758" s="8"/>
      <c r="M1758" s="8"/>
    </row>
    <row r="1759" spans="1:13" s="4" customFormat="1">
      <c r="A1759" s="5"/>
      <c r="B1759" s="7"/>
      <c r="C1759" s="7"/>
      <c r="D1759" s="7"/>
      <c r="E1759" s="7"/>
      <c r="F1759" s="7"/>
      <c r="G1759" s="7"/>
      <c r="H1759" s="7"/>
      <c r="I1759" s="8"/>
      <c r="J1759" s="9"/>
      <c r="K1759" s="8"/>
      <c r="L1759" s="8"/>
      <c r="M1759" s="8"/>
    </row>
    <row r="1760" spans="1:13" s="4" customFormat="1">
      <c r="A1760" s="5"/>
      <c r="B1760" s="7"/>
      <c r="C1760" s="7"/>
      <c r="D1760" s="7"/>
      <c r="E1760" s="7"/>
      <c r="F1760" s="7"/>
      <c r="G1760" s="7"/>
      <c r="H1760" s="7"/>
      <c r="I1760" s="8"/>
      <c r="J1760" s="9"/>
      <c r="K1760" s="8"/>
      <c r="L1760" s="8"/>
      <c r="M1760" s="8"/>
    </row>
    <row r="1761" spans="1:13" s="4" customFormat="1">
      <c r="A1761" s="5"/>
      <c r="B1761" s="7"/>
      <c r="C1761" s="7"/>
      <c r="D1761" s="7"/>
      <c r="E1761" s="7"/>
      <c r="F1761" s="7"/>
      <c r="G1761" s="7"/>
      <c r="H1761" s="7"/>
      <c r="I1761" s="8"/>
      <c r="J1761" s="9"/>
      <c r="K1761" s="8"/>
      <c r="L1761" s="8"/>
      <c r="M1761" s="8"/>
    </row>
    <row r="1762" spans="1:13" s="4" customFormat="1">
      <c r="A1762" s="5"/>
      <c r="B1762" s="7"/>
      <c r="C1762" s="7"/>
      <c r="D1762" s="7"/>
      <c r="E1762" s="7"/>
      <c r="F1762" s="7"/>
      <c r="G1762" s="7"/>
      <c r="H1762" s="7"/>
      <c r="I1762" s="8"/>
      <c r="J1762" s="9"/>
      <c r="K1762" s="8"/>
      <c r="L1762" s="8"/>
      <c r="M1762" s="8"/>
    </row>
    <row r="1763" spans="1:13" s="4" customFormat="1">
      <c r="A1763" s="5"/>
      <c r="B1763" s="7"/>
      <c r="C1763" s="7"/>
      <c r="D1763" s="7"/>
      <c r="E1763" s="7"/>
      <c r="F1763" s="7"/>
      <c r="G1763" s="7"/>
      <c r="H1763" s="7"/>
      <c r="I1763" s="8"/>
      <c r="J1763" s="9"/>
      <c r="K1763" s="8"/>
      <c r="L1763" s="8"/>
      <c r="M1763" s="8"/>
    </row>
    <row r="1764" spans="1:13" s="4" customFormat="1">
      <c r="A1764" s="5"/>
      <c r="B1764" s="7"/>
      <c r="C1764" s="7"/>
      <c r="D1764" s="7"/>
      <c r="E1764" s="7"/>
      <c r="F1764" s="7"/>
      <c r="G1764" s="7"/>
      <c r="H1764" s="7"/>
      <c r="I1764" s="8"/>
      <c r="J1764" s="9"/>
      <c r="K1764" s="8"/>
      <c r="L1764" s="8"/>
      <c r="M1764" s="8"/>
    </row>
    <row r="1765" spans="1:13" s="4" customFormat="1">
      <c r="A1765" s="5"/>
      <c r="B1765" s="7"/>
      <c r="C1765" s="7"/>
      <c r="D1765" s="7"/>
      <c r="E1765" s="7"/>
      <c r="F1765" s="7"/>
      <c r="G1765" s="7"/>
      <c r="H1765" s="7"/>
      <c r="I1765" s="8"/>
      <c r="J1765" s="9"/>
      <c r="K1765" s="8"/>
      <c r="L1765" s="8"/>
      <c r="M1765" s="8"/>
    </row>
    <row r="1766" spans="1:13" s="4" customFormat="1">
      <c r="A1766" s="5"/>
      <c r="B1766" s="7"/>
      <c r="C1766" s="7"/>
      <c r="D1766" s="7"/>
      <c r="E1766" s="7"/>
      <c r="F1766" s="7"/>
      <c r="G1766" s="7"/>
      <c r="H1766" s="7"/>
      <c r="I1766" s="8"/>
      <c r="J1766" s="9"/>
      <c r="K1766" s="8"/>
      <c r="L1766" s="8"/>
      <c r="M1766" s="8"/>
    </row>
    <row r="1767" spans="1:13" s="4" customFormat="1">
      <c r="A1767" s="5"/>
      <c r="B1767" s="7"/>
      <c r="C1767" s="7"/>
      <c r="D1767" s="7"/>
      <c r="E1767" s="7"/>
      <c r="F1767" s="7"/>
      <c r="G1767" s="7"/>
      <c r="H1767" s="7"/>
      <c r="I1767" s="8"/>
      <c r="J1767" s="9"/>
      <c r="K1767" s="8"/>
      <c r="L1767" s="8"/>
      <c r="M1767" s="8"/>
    </row>
    <row r="1768" spans="1:13" s="4" customFormat="1">
      <c r="A1768" s="5"/>
      <c r="B1768" s="7"/>
      <c r="C1768" s="7"/>
      <c r="D1768" s="7"/>
      <c r="E1768" s="7"/>
      <c r="F1768" s="7"/>
      <c r="G1768" s="7"/>
      <c r="H1768" s="7"/>
      <c r="I1768" s="8"/>
      <c r="J1768" s="9"/>
      <c r="K1768" s="8"/>
      <c r="L1768" s="8"/>
      <c r="M1768" s="8"/>
    </row>
    <row r="1769" spans="1:13" s="4" customFormat="1">
      <c r="A1769" s="5"/>
      <c r="B1769" s="7"/>
      <c r="C1769" s="7"/>
      <c r="D1769" s="7"/>
      <c r="E1769" s="7"/>
      <c r="F1769" s="7"/>
      <c r="G1769" s="7"/>
      <c r="H1769" s="7"/>
      <c r="I1769" s="8"/>
      <c r="J1769" s="9"/>
      <c r="K1769" s="8"/>
      <c r="L1769" s="8"/>
      <c r="M1769" s="8"/>
    </row>
    <row r="1770" spans="1:13" s="4" customFormat="1">
      <c r="A1770" s="5"/>
      <c r="B1770" s="7"/>
      <c r="C1770" s="7"/>
      <c r="D1770" s="7"/>
      <c r="E1770" s="7"/>
      <c r="F1770" s="7"/>
      <c r="G1770" s="7"/>
      <c r="H1770" s="7"/>
      <c r="I1770" s="8"/>
      <c r="J1770" s="9"/>
      <c r="K1770" s="8"/>
      <c r="L1770" s="8"/>
      <c r="M1770" s="8"/>
    </row>
    <row r="1771" spans="1:13" s="4" customFormat="1">
      <c r="A1771" s="5"/>
      <c r="B1771" s="7"/>
      <c r="C1771" s="7"/>
      <c r="D1771" s="7"/>
      <c r="E1771" s="7"/>
      <c r="F1771" s="7"/>
      <c r="G1771" s="7"/>
      <c r="H1771" s="7"/>
      <c r="I1771" s="8"/>
      <c r="J1771" s="9"/>
      <c r="K1771" s="8"/>
      <c r="L1771" s="8"/>
      <c r="M1771" s="8"/>
    </row>
    <row r="1772" spans="1:13" s="4" customFormat="1">
      <c r="A1772" s="5"/>
      <c r="B1772" s="7"/>
      <c r="C1772" s="7"/>
      <c r="D1772" s="7"/>
      <c r="E1772" s="7"/>
      <c r="F1772" s="7"/>
      <c r="G1772" s="7"/>
      <c r="H1772" s="7"/>
      <c r="I1772" s="8"/>
      <c r="J1772" s="9"/>
      <c r="K1772" s="8"/>
      <c r="L1772" s="8"/>
      <c r="M1772" s="8"/>
    </row>
    <row r="1773" spans="1:13" s="4" customFormat="1">
      <c r="A1773" s="5"/>
      <c r="B1773" s="7"/>
      <c r="C1773" s="7"/>
      <c r="D1773" s="7"/>
      <c r="E1773" s="7"/>
      <c r="F1773" s="7"/>
      <c r="G1773" s="7"/>
      <c r="H1773" s="7"/>
      <c r="I1773" s="8"/>
      <c r="J1773" s="9"/>
      <c r="K1773" s="8"/>
      <c r="L1773" s="8"/>
      <c r="M1773" s="8"/>
    </row>
    <row r="1774" spans="1:13" s="4" customFormat="1">
      <c r="A1774" s="5"/>
      <c r="B1774" s="7"/>
      <c r="C1774" s="7"/>
      <c r="D1774" s="7"/>
      <c r="E1774" s="7"/>
      <c r="F1774" s="7"/>
      <c r="G1774" s="7"/>
      <c r="H1774" s="7"/>
      <c r="I1774" s="8"/>
      <c r="J1774" s="9"/>
      <c r="K1774" s="8"/>
      <c r="L1774" s="8"/>
      <c r="M1774" s="8"/>
    </row>
    <row r="1775" spans="1:13" s="4" customFormat="1">
      <c r="A1775" s="5"/>
      <c r="B1775" s="7"/>
      <c r="C1775" s="7"/>
      <c r="D1775" s="7"/>
      <c r="E1775" s="7"/>
      <c r="F1775" s="7"/>
      <c r="G1775" s="7"/>
      <c r="H1775" s="7"/>
      <c r="I1775" s="8"/>
      <c r="J1775" s="9"/>
      <c r="K1775" s="8"/>
      <c r="L1775" s="8"/>
      <c r="M1775" s="8"/>
    </row>
    <row r="1776" spans="1:13" s="4" customFormat="1">
      <c r="A1776" s="5"/>
      <c r="B1776" s="7"/>
      <c r="C1776" s="7"/>
      <c r="D1776" s="7"/>
      <c r="E1776" s="7"/>
      <c r="F1776" s="7"/>
      <c r="G1776" s="7"/>
      <c r="H1776" s="7"/>
      <c r="I1776" s="8"/>
      <c r="J1776" s="9"/>
      <c r="K1776" s="8"/>
      <c r="L1776" s="8"/>
      <c r="M1776" s="8"/>
    </row>
    <row r="1777" spans="1:13" s="4" customFormat="1">
      <c r="A1777" s="5"/>
      <c r="B1777" s="7"/>
      <c r="C1777" s="7"/>
      <c r="D1777" s="7"/>
      <c r="E1777" s="7"/>
      <c r="F1777" s="7"/>
      <c r="G1777" s="7"/>
      <c r="H1777" s="7"/>
      <c r="I1777" s="8"/>
      <c r="J1777" s="9"/>
      <c r="K1777" s="8"/>
      <c r="L1777" s="8"/>
      <c r="M1777" s="8"/>
    </row>
    <row r="1778" spans="1:13" s="4" customFormat="1">
      <c r="A1778" s="5"/>
      <c r="B1778" s="7"/>
      <c r="C1778" s="7"/>
      <c r="D1778" s="7"/>
      <c r="E1778" s="7"/>
      <c r="F1778" s="7"/>
      <c r="G1778" s="7"/>
      <c r="H1778" s="7"/>
      <c r="I1778" s="8"/>
      <c r="J1778" s="9"/>
      <c r="K1778" s="8"/>
      <c r="L1778" s="8"/>
      <c r="M1778" s="8"/>
    </row>
    <row r="1779" spans="1:13" s="4" customFormat="1">
      <c r="A1779" s="5"/>
      <c r="B1779" s="7"/>
      <c r="C1779" s="7"/>
      <c r="D1779" s="7"/>
      <c r="E1779" s="7"/>
      <c r="F1779" s="7"/>
      <c r="G1779" s="7"/>
      <c r="H1779" s="7"/>
      <c r="I1779" s="8"/>
      <c r="J1779" s="9"/>
      <c r="K1779" s="8"/>
      <c r="L1779" s="8"/>
      <c r="M1779" s="8"/>
    </row>
    <row r="1780" spans="1:13" s="4" customFormat="1">
      <c r="A1780" s="5"/>
      <c r="B1780" s="7"/>
      <c r="C1780" s="7"/>
      <c r="D1780" s="7"/>
      <c r="E1780" s="7"/>
      <c r="F1780" s="7"/>
      <c r="G1780" s="7"/>
      <c r="H1780" s="7"/>
      <c r="I1780" s="8"/>
      <c r="J1780" s="9"/>
      <c r="K1780" s="8"/>
      <c r="L1780" s="8"/>
      <c r="M1780" s="8"/>
    </row>
    <row r="1781" spans="1:13" s="4" customFormat="1">
      <c r="A1781" s="5"/>
      <c r="B1781" s="7"/>
      <c r="C1781" s="7"/>
      <c r="D1781" s="7"/>
      <c r="E1781" s="7"/>
      <c r="F1781" s="7"/>
      <c r="G1781" s="7"/>
      <c r="H1781" s="7"/>
      <c r="I1781" s="8"/>
      <c r="J1781" s="9"/>
      <c r="K1781" s="8"/>
      <c r="L1781" s="8"/>
      <c r="M1781" s="8"/>
    </row>
    <row r="1782" spans="1:13" s="4" customFormat="1">
      <c r="A1782" s="5"/>
      <c r="B1782" s="7"/>
      <c r="C1782" s="7"/>
      <c r="D1782" s="7"/>
      <c r="E1782" s="7"/>
      <c r="F1782" s="7"/>
      <c r="G1782" s="7"/>
      <c r="H1782" s="7"/>
      <c r="I1782" s="8"/>
      <c r="J1782" s="9"/>
      <c r="K1782" s="8"/>
      <c r="L1782" s="8"/>
      <c r="M1782" s="8"/>
    </row>
    <row r="1783" spans="1:13" s="4" customFormat="1">
      <c r="A1783" s="5"/>
      <c r="B1783" s="7"/>
      <c r="C1783" s="7"/>
      <c r="D1783" s="7"/>
      <c r="E1783" s="7"/>
      <c r="F1783" s="7"/>
      <c r="G1783" s="7"/>
      <c r="H1783" s="7"/>
      <c r="I1783" s="8"/>
      <c r="J1783" s="9"/>
      <c r="K1783" s="8"/>
      <c r="L1783" s="8"/>
      <c r="M1783" s="8"/>
    </row>
    <row r="1784" spans="1:13" s="4" customFormat="1">
      <c r="A1784" s="5"/>
      <c r="B1784" s="7"/>
      <c r="C1784" s="7"/>
      <c r="D1784" s="7"/>
      <c r="E1784" s="7"/>
      <c r="F1784" s="7"/>
      <c r="G1784" s="7"/>
      <c r="H1784" s="7"/>
      <c r="I1784" s="8"/>
      <c r="J1784" s="9"/>
      <c r="K1784" s="8"/>
      <c r="L1784" s="8"/>
      <c r="M1784" s="8"/>
    </row>
    <row r="1785" spans="1:13" s="4" customFormat="1">
      <c r="A1785" s="5"/>
      <c r="B1785" s="7"/>
      <c r="C1785" s="7"/>
      <c r="D1785" s="7"/>
      <c r="E1785" s="7"/>
      <c r="F1785" s="7"/>
      <c r="G1785" s="7"/>
      <c r="H1785" s="7"/>
      <c r="I1785" s="8"/>
      <c r="J1785" s="9"/>
      <c r="K1785" s="8"/>
      <c r="L1785" s="8"/>
      <c r="M1785" s="8"/>
    </row>
    <row r="1786" spans="1:13" s="4" customFormat="1">
      <c r="A1786" s="5"/>
      <c r="B1786" s="7"/>
      <c r="C1786" s="7"/>
      <c r="D1786" s="7"/>
      <c r="E1786" s="7"/>
      <c r="F1786" s="7"/>
      <c r="G1786" s="7"/>
      <c r="H1786" s="7"/>
      <c r="I1786" s="8"/>
      <c r="J1786" s="9"/>
      <c r="K1786" s="8"/>
      <c r="L1786" s="8"/>
      <c r="M1786" s="8"/>
    </row>
    <row r="1787" spans="1:13" s="4" customFormat="1">
      <c r="A1787" s="5"/>
      <c r="B1787" s="7"/>
      <c r="C1787" s="7"/>
      <c r="D1787" s="7"/>
      <c r="E1787" s="7"/>
      <c r="F1787" s="7"/>
      <c r="G1787" s="7"/>
      <c r="H1787" s="7"/>
      <c r="I1787" s="8"/>
      <c r="J1787" s="9"/>
      <c r="K1787" s="8"/>
      <c r="L1787" s="8"/>
      <c r="M1787" s="8"/>
    </row>
    <row r="1788" spans="1:13" s="4" customFormat="1">
      <c r="A1788" s="5"/>
      <c r="B1788" s="7"/>
      <c r="C1788" s="7"/>
      <c r="D1788" s="7"/>
      <c r="E1788" s="7"/>
      <c r="F1788" s="7"/>
      <c r="G1788" s="7"/>
      <c r="H1788" s="7"/>
      <c r="I1788" s="8"/>
      <c r="J1788" s="9"/>
      <c r="K1788" s="8"/>
      <c r="L1788" s="8"/>
      <c r="M1788" s="8"/>
    </row>
    <row r="1789" spans="1:13" s="4" customFormat="1">
      <c r="A1789" s="5"/>
      <c r="B1789" s="7"/>
      <c r="C1789" s="7"/>
      <c r="D1789" s="7"/>
      <c r="E1789" s="7"/>
      <c r="F1789" s="7"/>
      <c r="G1789" s="7"/>
      <c r="H1789" s="7"/>
      <c r="I1789" s="8"/>
      <c r="J1789" s="9"/>
      <c r="K1789" s="8"/>
      <c r="L1789" s="8"/>
      <c r="M1789" s="8"/>
    </row>
    <row r="1790" spans="1:13" s="4" customFormat="1">
      <c r="A1790" s="5"/>
      <c r="B1790" s="7"/>
      <c r="C1790" s="7"/>
      <c r="D1790" s="7"/>
      <c r="E1790" s="7"/>
      <c r="F1790" s="7"/>
      <c r="G1790" s="7"/>
      <c r="H1790" s="7"/>
      <c r="I1790" s="8"/>
      <c r="J1790" s="9"/>
      <c r="K1790" s="8"/>
      <c r="L1790" s="8"/>
      <c r="M1790" s="8"/>
    </row>
    <row r="1791" spans="1:13" s="4" customFormat="1">
      <c r="A1791" s="5"/>
      <c r="B1791" s="7"/>
      <c r="C1791" s="7"/>
      <c r="D1791" s="7"/>
      <c r="E1791" s="7"/>
      <c r="F1791" s="7"/>
      <c r="G1791" s="7"/>
      <c r="H1791" s="7"/>
      <c r="I1791" s="8"/>
      <c r="J1791" s="9"/>
      <c r="K1791" s="8"/>
      <c r="L1791" s="8"/>
      <c r="M1791" s="8"/>
    </row>
    <row r="1792" spans="1:13" s="4" customFormat="1">
      <c r="A1792" s="5"/>
      <c r="B1792" s="7"/>
      <c r="C1792" s="7"/>
      <c r="D1792" s="7"/>
      <c r="E1792" s="7"/>
      <c r="F1792" s="7"/>
      <c r="G1792" s="7"/>
      <c r="H1792" s="7"/>
      <c r="I1792" s="8"/>
      <c r="J1792" s="9"/>
      <c r="K1792" s="8"/>
      <c r="L1792" s="8"/>
      <c r="M1792" s="8"/>
    </row>
    <row r="1793" spans="1:13" s="4" customFormat="1">
      <c r="A1793" s="5"/>
      <c r="B1793" s="7"/>
      <c r="C1793" s="7"/>
      <c r="D1793" s="7"/>
      <c r="E1793" s="7"/>
      <c r="F1793" s="7"/>
      <c r="G1793" s="7"/>
      <c r="H1793" s="7"/>
      <c r="I1793" s="8"/>
      <c r="J1793" s="9"/>
      <c r="K1793" s="8"/>
      <c r="L1793" s="8"/>
      <c r="M1793" s="8"/>
    </row>
    <row r="1794" spans="1:13" s="4" customFormat="1">
      <c r="A1794" s="5"/>
      <c r="B1794" s="7"/>
      <c r="C1794" s="7"/>
      <c r="D1794" s="7"/>
      <c r="E1794" s="7"/>
      <c r="F1794" s="7"/>
      <c r="G1794" s="7"/>
      <c r="H1794" s="7"/>
      <c r="I1794" s="8"/>
      <c r="J1794" s="9"/>
      <c r="K1794" s="8"/>
      <c r="L1794" s="8"/>
      <c r="M1794" s="8"/>
    </row>
    <row r="1795" spans="1:13" s="4" customFormat="1">
      <c r="A1795" s="5"/>
      <c r="B1795" s="7"/>
      <c r="C1795" s="7"/>
      <c r="D1795" s="7"/>
      <c r="E1795" s="7"/>
      <c r="F1795" s="7"/>
      <c r="G1795" s="7"/>
      <c r="H1795" s="7"/>
      <c r="I1795" s="8"/>
      <c r="J1795" s="9"/>
      <c r="K1795" s="8"/>
      <c r="L1795" s="8"/>
      <c r="M1795" s="8"/>
    </row>
    <row r="1796" spans="1:13" s="4" customFormat="1">
      <c r="A1796" s="5"/>
      <c r="B1796" s="7"/>
      <c r="C1796" s="7"/>
      <c r="D1796" s="7"/>
      <c r="E1796" s="7"/>
      <c r="F1796" s="7"/>
      <c r="G1796" s="7"/>
      <c r="H1796" s="7"/>
      <c r="I1796" s="8"/>
      <c r="J1796" s="9"/>
      <c r="K1796" s="8"/>
      <c r="L1796" s="8"/>
      <c r="M1796" s="8"/>
    </row>
    <row r="1797" spans="1:13" s="4" customFormat="1">
      <c r="A1797" s="5"/>
      <c r="B1797" s="7"/>
      <c r="C1797" s="7"/>
      <c r="D1797" s="7"/>
      <c r="E1797" s="7"/>
      <c r="F1797" s="7"/>
      <c r="G1797" s="7"/>
      <c r="H1797" s="7"/>
      <c r="I1797" s="8"/>
      <c r="J1797" s="9"/>
      <c r="K1797" s="8"/>
      <c r="L1797" s="8"/>
      <c r="M1797" s="8"/>
    </row>
    <row r="1798" spans="1:13" s="4" customFormat="1">
      <c r="A1798" s="5"/>
      <c r="B1798" s="7"/>
      <c r="C1798" s="7"/>
      <c r="D1798" s="7"/>
      <c r="E1798" s="7"/>
      <c r="F1798" s="7"/>
      <c r="G1798" s="7"/>
      <c r="H1798" s="7"/>
      <c r="I1798" s="8"/>
      <c r="J1798" s="9"/>
      <c r="K1798" s="8"/>
      <c r="L1798" s="8"/>
      <c r="M1798" s="8"/>
    </row>
    <row r="1799" spans="1:13" s="4" customFormat="1">
      <c r="A1799" s="5"/>
      <c r="B1799" s="7"/>
      <c r="C1799" s="7"/>
      <c r="D1799" s="7"/>
      <c r="E1799" s="7"/>
      <c r="F1799" s="7"/>
      <c r="G1799" s="7"/>
      <c r="H1799" s="7"/>
      <c r="I1799" s="8"/>
      <c r="J1799" s="9"/>
      <c r="K1799" s="8"/>
      <c r="L1799" s="8"/>
      <c r="M1799" s="8"/>
    </row>
    <row r="1800" spans="1:13" s="4" customFormat="1">
      <c r="A1800" s="5"/>
      <c r="B1800" s="7"/>
      <c r="C1800" s="7"/>
      <c r="D1800" s="7"/>
      <c r="E1800" s="7"/>
      <c r="F1800" s="7"/>
      <c r="G1800" s="7"/>
      <c r="H1800" s="7"/>
      <c r="I1800" s="8"/>
      <c r="J1800" s="9"/>
      <c r="K1800" s="8"/>
      <c r="L1800" s="8"/>
      <c r="M1800" s="8"/>
    </row>
    <row r="1801" spans="1:13" s="4" customFormat="1">
      <c r="A1801" s="5"/>
      <c r="B1801" s="7"/>
      <c r="C1801" s="7"/>
      <c r="D1801" s="7"/>
      <c r="E1801" s="7"/>
      <c r="F1801" s="7"/>
      <c r="G1801" s="7"/>
      <c r="H1801" s="7"/>
      <c r="I1801" s="8"/>
      <c r="J1801" s="9"/>
      <c r="K1801" s="8"/>
      <c r="L1801" s="8"/>
      <c r="M1801" s="8"/>
    </row>
    <row r="1802" spans="1:13" s="4" customFormat="1">
      <c r="A1802" s="5"/>
      <c r="B1802" s="7"/>
      <c r="C1802" s="7"/>
      <c r="D1802" s="7"/>
      <c r="E1802" s="7"/>
      <c r="F1802" s="7"/>
      <c r="G1802" s="7"/>
      <c r="H1802" s="7"/>
      <c r="I1802" s="8"/>
      <c r="J1802" s="9"/>
      <c r="K1802" s="8"/>
      <c r="L1802" s="8"/>
      <c r="M1802" s="8"/>
    </row>
    <row r="1803" spans="1:13" s="4" customFormat="1">
      <c r="A1803" s="5"/>
      <c r="B1803" s="7"/>
      <c r="C1803" s="7"/>
      <c r="D1803" s="7"/>
      <c r="E1803" s="7"/>
      <c r="F1803" s="7"/>
      <c r="G1803" s="7"/>
      <c r="H1803" s="7"/>
      <c r="I1803" s="8"/>
      <c r="J1803" s="9"/>
      <c r="K1803" s="8"/>
      <c r="L1803" s="8"/>
      <c r="M1803" s="8"/>
    </row>
    <row r="1804" spans="1:13" s="4" customFormat="1">
      <c r="A1804" s="5"/>
      <c r="B1804" s="7"/>
      <c r="C1804" s="7"/>
      <c r="D1804" s="7"/>
      <c r="E1804" s="7"/>
      <c r="F1804" s="7"/>
      <c r="G1804" s="7"/>
      <c r="H1804" s="7"/>
      <c r="I1804" s="8"/>
      <c r="J1804" s="9"/>
      <c r="K1804" s="8"/>
      <c r="L1804" s="8"/>
      <c r="M1804" s="8"/>
    </row>
    <row r="1805" spans="1:13" s="4" customFormat="1">
      <c r="A1805" s="5"/>
      <c r="B1805" s="7"/>
      <c r="C1805" s="7"/>
      <c r="D1805" s="7"/>
      <c r="E1805" s="7"/>
      <c r="F1805" s="7"/>
      <c r="G1805" s="7"/>
      <c r="H1805" s="7"/>
      <c r="I1805" s="8"/>
      <c r="J1805" s="9"/>
      <c r="K1805" s="8"/>
      <c r="L1805" s="8"/>
      <c r="M1805" s="8"/>
    </row>
    <row r="1806" spans="1:13" s="4" customFormat="1">
      <c r="A1806" s="5"/>
      <c r="B1806" s="7"/>
      <c r="C1806" s="7"/>
      <c r="D1806" s="7"/>
      <c r="E1806" s="7"/>
      <c r="F1806" s="7"/>
      <c r="G1806" s="7"/>
      <c r="H1806" s="7"/>
      <c r="I1806" s="8"/>
      <c r="J1806" s="9"/>
      <c r="K1806" s="8"/>
      <c r="L1806" s="8"/>
      <c r="M1806" s="8"/>
    </row>
    <row r="1807" spans="1:13" s="4" customFormat="1">
      <c r="A1807" s="5"/>
      <c r="B1807" s="7"/>
      <c r="C1807" s="7"/>
      <c r="D1807" s="7"/>
      <c r="E1807" s="7"/>
      <c r="F1807" s="7"/>
      <c r="G1807" s="7"/>
      <c r="H1807" s="7"/>
      <c r="I1807" s="8"/>
      <c r="J1807" s="9"/>
      <c r="K1807" s="8"/>
      <c r="L1807" s="8"/>
      <c r="M1807" s="8"/>
    </row>
    <row r="1808" spans="1:13" s="4" customFormat="1">
      <c r="A1808" s="5"/>
      <c r="B1808" s="7"/>
      <c r="C1808" s="7"/>
      <c r="D1808" s="7"/>
      <c r="E1808" s="7"/>
      <c r="F1808" s="7"/>
      <c r="G1808" s="7"/>
      <c r="H1808" s="7"/>
      <c r="I1808" s="8"/>
      <c r="J1808" s="9"/>
      <c r="K1808" s="8"/>
      <c r="L1808" s="8"/>
      <c r="M1808" s="8"/>
    </row>
    <row r="1809" spans="1:13" s="4" customFormat="1">
      <c r="A1809" s="5"/>
      <c r="B1809" s="7"/>
      <c r="C1809" s="7"/>
      <c r="D1809" s="7"/>
      <c r="E1809" s="7"/>
      <c r="F1809" s="7"/>
      <c r="G1809" s="7"/>
      <c r="H1809" s="7"/>
      <c r="I1809" s="8"/>
      <c r="J1809" s="9"/>
      <c r="K1809" s="8"/>
      <c r="L1809" s="8"/>
      <c r="M1809" s="8"/>
    </row>
    <row r="1810" spans="1:13" s="4" customFormat="1">
      <c r="A1810" s="5"/>
      <c r="B1810" s="7"/>
      <c r="C1810" s="7"/>
      <c r="D1810" s="7"/>
      <c r="E1810" s="7"/>
      <c r="F1810" s="7"/>
      <c r="G1810" s="7"/>
      <c r="H1810" s="7"/>
      <c r="I1810" s="8"/>
      <c r="J1810" s="9"/>
      <c r="K1810" s="8"/>
      <c r="L1810" s="8"/>
      <c r="M1810" s="8"/>
    </row>
    <row r="1811" spans="1:13" s="4" customFormat="1">
      <c r="A1811" s="5"/>
      <c r="B1811" s="7"/>
      <c r="C1811" s="7"/>
      <c r="D1811" s="7"/>
      <c r="E1811" s="7"/>
      <c r="F1811" s="7"/>
      <c r="G1811" s="7"/>
      <c r="H1811" s="7"/>
      <c r="I1811" s="8"/>
      <c r="J1811" s="9"/>
      <c r="K1811" s="8"/>
      <c r="L1811" s="8"/>
      <c r="M1811" s="8"/>
    </row>
    <row r="1812" spans="1:13" s="4" customFormat="1">
      <c r="A1812" s="5"/>
      <c r="B1812" s="7"/>
      <c r="C1812" s="7"/>
      <c r="D1812" s="7"/>
      <c r="E1812" s="7"/>
      <c r="F1812" s="7"/>
      <c r="G1812" s="7"/>
      <c r="H1812" s="7"/>
      <c r="I1812" s="8"/>
      <c r="J1812" s="9"/>
      <c r="K1812" s="8"/>
      <c r="L1812" s="8"/>
      <c r="M1812" s="8"/>
    </row>
    <row r="1813" spans="1:13" s="4" customFormat="1">
      <c r="A1813" s="5"/>
      <c r="B1813" s="7"/>
      <c r="C1813" s="7"/>
      <c r="D1813" s="7"/>
      <c r="E1813" s="7"/>
      <c r="F1813" s="7"/>
      <c r="G1813" s="7"/>
      <c r="H1813" s="7"/>
      <c r="I1813" s="8"/>
      <c r="J1813" s="9"/>
      <c r="K1813" s="8"/>
      <c r="L1813" s="8"/>
      <c r="M1813" s="8"/>
    </row>
    <row r="1814" spans="1:13" s="4" customFormat="1">
      <c r="A1814" s="5"/>
      <c r="B1814" s="7"/>
      <c r="C1814" s="7"/>
      <c r="D1814" s="7"/>
      <c r="E1814" s="7"/>
      <c r="F1814" s="7"/>
      <c r="G1814" s="7"/>
      <c r="H1814" s="7"/>
      <c r="I1814" s="8"/>
      <c r="J1814" s="9"/>
      <c r="K1814" s="8"/>
      <c r="L1814" s="8"/>
      <c r="M1814" s="8"/>
    </row>
    <row r="1815" spans="1:13" s="4" customFormat="1">
      <c r="A1815" s="5"/>
      <c r="B1815" s="7"/>
      <c r="C1815" s="7"/>
      <c r="D1815" s="7"/>
      <c r="E1815" s="7"/>
      <c r="F1815" s="7"/>
      <c r="G1815" s="7"/>
      <c r="H1815" s="7"/>
      <c r="I1815" s="8"/>
      <c r="J1815" s="9"/>
      <c r="K1815" s="8"/>
      <c r="L1815" s="8"/>
      <c r="M1815" s="8"/>
    </row>
    <row r="1816" spans="1:13" s="4" customFormat="1">
      <c r="A1816" s="5"/>
      <c r="B1816" s="7"/>
      <c r="C1816" s="7"/>
      <c r="D1816" s="7"/>
      <c r="E1816" s="7"/>
      <c r="F1816" s="7"/>
      <c r="G1816" s="7"/>
      <c r="H1816" s="7"/>
      <c r="I1816" s="8"/>
      <c r="J1816" s="9"/>
      <c r="K1816" s="8"/>
      <c r="L1816" s="8"/>
      <c r="M1816" s="8"/>
    </row>
    <row r="1817" spans="1:13" s="4" customFormat="1">
      <c r="A1817" s="5"/>
      <c r="B1817" s="7"/>
      <c r="C1817" s="7"/>
      <c r="D1817" s="7"/>
      <c r="E1817" s="7"/>
      <c r="F1817" s="7"/>
      <c r="G1817" s="7"/>
      <c r="H1817" s="7"/>
      <c r="I1817" s="8"/>
      <c r="J1817" s="9"/>
      <c r="K1817" s="8"/>
      <c r="L1817" s="8"/>
      <c r="M1817" s="8"/>
    </row>
    <row r="1818" spans="1:13" s="4" customFormat="1">
      <c r="A1818" s="5"/>
      <c r="B1818" s="7"/>
      <c r="C1818" s="7"/>
      <c r="D1818" s="7"/>
      <c r="E1818" s="7"/>
      <c r="F1818" s="7"/>
      <c r="G1818" s="7"/>
      <c r="H1818" s="7"/>
      <c r="I1818" s="8"/>
      <c r="J1818" s="9"/>
      <c r="K1818" s="8"/>
      <c r="L1818" s="8"/>
      <c r="M1818" s="8"/>
    </row>
    <row r="1819" spans="1:13" s="4" customFormat="1">
      <c r="A1819" s="5"/>
      <c r="B1819" s="7"/>
      <c r="C1819" s="7"/>
      <c r="D1819" s="7"/>
      <c r="E1819" s="7"/>
      <c r="F1819" s="7"/>
      <c r="G1819" s="7"/>
      <c r="H1819" s="7"/>
      <c r="I1819" s="8"/>
      <c r="J1819" s="9"/>
      <c r="K1819" s="8"/>
      <c r="L1819" s="8"/>
      <c r="M1819" s="8"/>
    </row>
    <row r="1820" spans="1:13" s="4" customFormat="1">
      <c r="A1820" s="5"/>
      <c r="B1820" s="7"/>
      <c r="C1820" s="7"/>
      <c r="D1820" s="7"/>
      <c r="E1820" s="7"/>
      <c r="F1820" s="7"/>
      <c r="G1820" s="7"/>
      <c r="H1820" s="7"/>
      <c r="I1820" s="8"/>
      <c r="J1820" s="9"/>
      <c r="K1820" s="8"/>
      <c r="L1820" s="8"/>
      <c r="M1820" s="8"/>
    </row>
    <row r="1821" spans="1:13" s="4" customFormat="1">
      <c r="A1821" s="5"/>
      <c r="B1821" s="7"/>
      <c r="C1821" s="7"/>
      <c r="D1821" s="7"/>
      <c r="E1821" s="7"/>
      <c r="F1821" s="7"/>
      <c r="G1821" s="7"/>
      <c r="H1821" s="7"/>
      <c r="I1821" s="8"/>
      <c r="J1821" s="9"/>
      <c r="K1821" s="8"/>
      <c r="L1821" s="8"/>
      <c r="M1821" s="8"/>
    </row>
    <row r="1822" spans="1:13" s="4" customFormat="1">
      <c r="A1822" s="5"/>
      <c r="B1822" s="7"/>
      <c r="C1822" s="7"/>
      <c r="D1822" s="7"/>
      <c r="E1822" s="7"/>
      <c r="F1822" s="7"/>
      <c r="G1822" s="7"/>
      <c r="H1822" s="7"/>
      <c r="I1822" s="8"/>
      <c r="J1822" s="9"/>
      <c r="K1822" s="8"/>
      <c r="L1822" s="8"/>
      <c r="M1822" s="8"/>
    </row>
    <row r="1823" spans="1:13" s="4" customFormat="1">
      <c r="A1823" s="5"/>
      <c r="B1823" s="7"/>
      <c r="C1823" s="7"/>
      <c r="D1823" s="7"/>
      <c r="E1823" s="7"/>
      <c r="F1823" s="7"/>
      <c r="G1823" s="7"/>
      <c r="H1823" s="7"/>
      <c r="I1823" s="8"/>
      <c r="J1823" s="9"/>
      <c r="K1823" s="8"/>
      <c r="L1823" s="8"/>
      <c r="M1823" s="8"/>
    </row>
    <row r="1824" spans="1:13" s="4" customFormat="1">
      <c r="A1824" s="5"/>
      <c r="B1824" s="7"/>
      <c r="C1824" s="7"/>
      <c r="D1824" s="7"/>
      <c r="E1824" s="7"/>
      <c r="F1824" s="7"/>
      <c r="G1824" s="7"/>
      <c r="H1824" s="7"/>
      <c r="I1824" s="8"/>
      <c r="J1824" s="9"/>
      <c r="K1824" s="8"/>
      <c r="L1824" s="8"/>
      <c r="M1824" s="8"/>
    </row>
    <row r="1825" spans="1:13" s="4" customFormat="1">
      <c r="A1825" s="5"/>
      <c r="B1825" s="7"/>
      <c r="C1825" s="7"/>
      <c r="D1825" s="7"/>
      <c r="E1825" s="7"/>
      <c r="F1825" s="7"/>
      <c r="G1825" s="7"/>
      <c r="H1825" s="7"/>
      <c r="I1825" s="8"/>
      <c r="J1825" s="9"/>
      <c r="K1825" s="8"/>
      <c r="L1825" s="8"/>
      <c r="M1825" s="8"/>
    </row>
    <row r="1826" spans="1:13" s="4" customFormat="1">
      <c r="A1826" s="5"/>
      <c r="B1826" s="7"/>
      <c r="C1826" s="7"/>
      <c r="D1826" s="7"/>
      <c r="E1826" s="7"/>
      <c r="F1826" s="7"/>
      <c r="G1826" s="7"/>
      <c r="H1826" s="7"/>
      <c r="I1826" s="8"/>
      <c r="J1826" s="9"/>
      <c r="K1826" s="8"/>
      <c r="L1826" s="8"/>
      <c r="M1826" s="8"/>
    </row>
    <row r="1827" spans="1:13" s="4" customFormat="1">
      <c r="A1827" s="5"/>
      <c r="B1827" s="7"/>
      <c r="C1827" s="7"/>
      <c r="D1827" s="7"/>
      <c r="E1827" s="7"/>
      <c r="F1827" s="7"/>
      <c r="G1827" s="7"/>
      <c r="H1827" s="7"/>
      <c r="I1827" s="8"/>
      <c r="J1827" s="9"/>
      <c r="K1827" s="8"/>
      <c r="L1827" s="8"/>
      <c r="M1827" s="8"/>
    </row>
    <row r="1828" spans="1:13" s="4" customFormat="1">
      <c r="A1828" s="5"/>
      <c r="B1828" s="7"/>
      <c r="C1828" s="7"/>
      <c r="D1828" s="7"/>
      <c r="E1828" s="7"/>
      <c r="F1828" s="7"/>
      <c r="G1828" s="7"/>
      <c r="H1828" s="7"/>
      <c r="I1828" s="8"/>
      <c r="J1828" s="9"/>
      <c r="K1828" s="8"/>
      <c r="L1828" s="8"/>
      <c r="M1828" s="8"/>
    </row>
    <row r="1829" spans="1:13" s="4" customFormat="1">
      <c r="A1829" s="5"/>
      <c r="B1829" s="7"/>
      <c r="C1829" s="7"/>
      <c r="D1829" s="7"/>
      <c r="E1829" s="7"/>
      <c r="F1829" s="7"/>
      <c r="G1829" s="7"/>
      <c r="H1829" s="7"/>
      <c r="I1829" s="8"/>
      <c r="J1829" s="9"/>
      <c r="K1829" s="8"/>
      <c r="L1829" s="8"/>
      <c r="M1829" s="8"/>
    </row>
    <row r="1830" spans="1:13" s="4" customFormat="1">
      <c r="A1830" s="5"/>
      <c r="B1830" s="7"/>
      <c r="C1830" s="7"/>
      <c r="D1830" s="7"/>
      <c r="E1830" s="7"/>
      <c r="F1830" s="7"/>
      <c r="G1830" s="7"/>
      <c r="H1830" s="7"/>
      <c r="I1830" s="8"/>
      <c r="J1830" s="9"/>
      <c r="K1830" s="8"/>
      <c r="L1830" s="8"/>
      <c r="M1830" s="8"/>
    </row>
    <row r="1831" spans="1:13" s="4" customFormat="1">
      <c r="A1831" s="5"/>
      <c r="B1831" s="7"/>
      <c r="C1831" s="7"/>
      <c r="D1831" s="7"/>
      <c r="E1831" s="7"/>
      <c r="F1831" s="7"/>
      <c r="G1831" s="7"/>
      <c r="H1831" s="7"/>
      <c r="I1831" s="8"/>
      <c r="J1831" s="9"/>
      <c r="K1831" s="8"/>
      <c r="L1831" s="8"/>
      <c r="M1831" s="8"/>
    </row>
    <row r="1832" spans="1:13" s="4" customFormat="1">
      <c r="A1832" s="5"/>
      <c r="B1832" s="7"/>
      <c r="C1832" s="7"/>
      <c r="D1832" s="7"/>
      <c r="E1832" s="7"/>
      <c r="F1832" s="7"/>
      <c r="G1832" s="7"/>
      <c r="H1832" s="7"/>
      <c r="I1832" s="8"/>
      <c r="J1832" s="9"/>
      <c r="K1832" s="8"/>
      <c r="L1832" s="8"/>
      <c r="M1832" s="8"/>
    </row>
    <row r="1833" spans="1:13" s="4" customFormat="1">
      <c r="A1833" s="5"/>
      <c r="B1833" s="7"/>
      <c r="C1833" s="7"/>
      <c r="D1833" s="7"/>
      <c r="E1833" s="7"/>
      <c r="F1833" s="7"/>
      <c r="G1833" s="7"/>
      <c r="H1833" s="7"/>
      <c r="I1833" s="8"/>
      <c r="J1833" s="9"/>
      <c r="K1833" s="8"/>
      <c r="L1833" s="8"/>
      <c r="M1833" s="8"/>
    </row>
    <row r="1834" spans="1:13" s="4" customFormat="1">
      <c r="A1834" s="5"/>
      <c r="B1834" s="7"/>
      <c r="C1834" s="7"/>
      <c r="D1834" s="7"/>
      <c r="E1834" s="7"/>
      <c r="F1834" s="7"/>
      <c r="G1834" s="7"/>
      <c r="H1834" s="7"/>
      <c r="I1834" s="8"/>
      <c r="J1834" s="9"/>
      <c r="K1834" s="8"/>
      <c r="L1834" s="8"/>
      <c r="M1834" s="8"/>
    </row>
    <row r="1835" spans="1:13" s="4" customFormat="1">
      <c r="A1835" s="5"/>
      <c r="B1835" s="7"/>
      <c r="C1835" s="7"/>
      <c r="D1835" s="7"/>
      <c r="E1835" s="7"/>
      <c r="F1835" s="7"/>
      <c r="G1835" s="7"/>
      <c r="H1835" s="7"/>
      <c r="I1835" s="8"/>
      <c r="J1835" s="9"/>
      <c r="K1835" s="8"/>
      <c r="L1835" s="8"/>
      <c r="M1835" s="8"/>
    </row>
    <row r="1836" spans="1:13" s="4" customFormat="1">
      <c r="A1836" s="5"/>
      <c r="B1836" s="7"/>
      <c r="C1836" s="7"/>
      <c r="D1836" s="7"/>
      <c r="E1836" s="7"/>
      <c r="F1836" s="7"/>
      <c r="G1836" s="7"/>
      <c r="H1836" s="7"/>
      <c r="I1836" s="8"/>
      <c r="J1836" s="9"/>
      <c r="K1836" s="8"/>
      <c r="L1836" s="8"/>
      <c r="M1836" s="8"/>
    </row>
    <row r="1837" spans="1:13" s="4" customFormat="1">
      <c r="A1837" s="5"/>
      <c r="B1837" s="7"/>
      <c r="C1837" s="7"/>
      <c r="D1837" s="7"/>
      <c r="E1837" s="7"/>
      <c r="F1837" s="7"/>
      <c r="G1837" s="7"/>
      <c r="H1837" s="7"/>
      <c r="I1837" s="8"/>
      <c r="J1837" s="9"/>
      <c r="K1837" s="8"/>
      <c r="L1837" s="8"/>
      <c r="M1837" s="8"/>
    </row>
    <row r="1838" spans="1:13" s="4" customFormat="1">
      <c r="A1838" s="5"/>
      <c r="B1838" s="7"/>
      <c r="C1838" s="7"/>
      <c r="D1838" s="7"/>
      <c r="E1838" s="7"/>
      <c r="F1838" s="7"/>
      <c r="G1838" s="7"/>
      <c r="H1838" s="7"/>
      <c r="I1838" s="8"/>
      <c r="J1838" s="9"/>
      <c r="K1838" s="8"/>
      <c r="L1838" s="8"/>
      <c r="M1838" s="8"/>
    </row>
    <row r="1839" spans="1:13" s="4" customFormat="1">
      <c r="A1839" s="5"/>
      <c r="B1839" s="7"/>
      <c r="C1839" s="7"/>
      <c r="D1839" s="7"/>
      <c r="E1839" s="7"/>
      <c r="F1839" s="7"/>
      <c r="G1839" s="7"/>
      <c r="H1839" s="7"/>
      <c r="I1839" s="8"/>
      <c r="J1839" s="9"/>
      <c r="K1839" s="8"/>
      <c r="L1839" s="8"/>
      <c r="M1839" s="8"/>
    </row>
    <row r="1840" spans="1:13" s="4" customFormat="1">
      <c r="A1840" s="5"/>
      <c r="B1840" s="7"/>
      <c r="C1840" s="7"/>
      <c r="D1840" s="7"/>
      <c r="E1840" s="7"/>
      <c r="F1840" s="7"/>
      <c r="G1840" s="7"/>
      <c r="H1840" s="7"/>
      <c r="I1840" s="8"/>
      <c r="J1840" s="9"/>
      <c r="K1840" s="8"/>
      <c r="L1840" s="8"/>
      <c r="M1840" s="8"/>
    </row>
    <row r="1841" spans="1:13" s="4" customFormat="1">
      <c r="A1841" s="5"/>
      <c r="B1841" s="7"/>
      <c r="C1841" s="7"/>
      <c r="D1841" s="7"/>
      <c r="E1841" s="7"/>
      <c r="F1841" s="7"/>
      <c r="G1841" s="7"/>
      <c r="H1841" s="7"/>
      <c r="I1841" s="8"/>
      <c r="J1841" s="9"/>
      <c r="K1841" s="8"/>
      <c r="L1841" s="8"/>
      <c r="M1841" s="8"/>
    </row>
    <row r="1842" spans="1:13" s="4" customFormat="1">
      <c r="A1842" s="5"/>
      <c r="B1842" s="7"/>
      <c r="C1842" s="7"/>
      <c r="D1842" s="7"/>
      <c r="E1842" s="7"/>
      <c r="F1842" s="7"/>
      <c r="G1842" s="7"/>
      <c r="H1842" s="7"/>
      <c r="I1842" s="8"/>
      <c r="J1842" s="9"/>
      <c r="K1842" s="8"/>
      <c r="L1842" s="8"/>
      <c r="M1842" s="8"/>
    </row>
    <row r="1843" spans="1:13" s="4" customFormat="1">
      <c r="A1843" s="5"/>
      <c r="B1843" s="7"/>
      <c r="C1843" s="7"/>
      <c r="D1843" s="7"/>
      <c r="E1843" s="7"/>
      <c r="F1843" s="7"/>
      <c r="G1843" s="7"/>
      <c r="H1843" s="7"/>
      <c r="I1843" s="8"/>
      <c r="J1843" s="9"/>
      <c r="K1843" s="8"/>
      <c r="L1843" s="8"/>
      <c r="M1843" s="8"/>
    </row>
    <row r="1844" spans="1:13" s="4" customFormat="1">
      <c r="A1844" s="5"/>
      <c r="B1844" s="7"/>
      <c r="C1844" s="7"/>
      <c r="D1844" s="7"/>
      <c r="E1844" s="7"/>
      <c r="F1844" s="7"/>
      <c r="G1844" s="7"/>
      <c r="H1844" s="7"/>
      <c r="I1844" s="8"/>
      <c r="J1844" s="9"/>
      <c r="K1844" s="8"/>
      <c r="L1844" s="8"/>
      <c r="M1844" s="8"/>
    </row>
    <row r="1845" spans="1:13" s="4" customFormat="1">
      <c r="A1845" s="5"/>
      <c r="B1845" s="7"/>
      <c r="C1845" s="7"/>
      <c r="D1845" s="7"/>
      <c r="E1845" s="7"/>
      <c r="F1845" s="7"/>
      <c r="G1845" s="7"/>
      <c r="H1845" s="7"/>
      <c r="I1845" s="8"/>
      <c r="J1845" s="9"/>
      <c r="K1845" s="8"/>
      <c r="L1845" s="8"/>
      <c r="M1845" s="8"/>
    </row>
    <row r="1846" spans="1:13" s="4" customFormat="1">
      <c r="A1846" s="5"/>
      <c r="B1846" s="7"/>
      <c r="C1846" s="7"/>
      <c r="D1846" s="7"/>
      <c r="E1846" s="7"/>
      <c r="F1846" s="7"/>
      <c r="G1846" s="7"/>
      <c r="H1846" s="7"/>
      <c r="I1846" s="8"/>
      <c r="J1846" s="9"/>
      <c r="K1846" s="8"/>
      <c r="L1846" s="8"/>
      <c r="M1846" s="8"/>
    </row>
    <row r="1847" spans="1:13" s="4" customFormat="1">
      <c r="A1847" s="5"/>
      <c r="B1847" s="7"/>
      <c r="C1847" s="7"/>
      <c r="D1847" s="7"/>
      <c r="E1847" s="7"/>
      <c r="F1847" s="7"/>
      <c r="G1847" s="7"/>
      <c r="H1847" s="7"/>
      <c r="I1847" s="8"/>
      <c r="J1847" s="9"/>
      <c r="K1847" s="8"/>
      <c r="L1847" s="8"/>
      <c r="M1847" s="8"/>
    </row>
    <row r="1848" spans="1:13" s="4" customFormat="1">
      <c r="A1848" s="5"/>
      <c r="B1848" s="7"/>
      <c r="C1848" s="7"/>
      <c r="D1848" s="7"/>
      <c r="E1848" s="7"/>
      <c r="F1848" s="7"/>
      <c r="G1848" s="7"/>
      <c r="H1848" s="7"/>
      <c r="I1848" s="8"/>
      <c r="J1848" s="9"/>
      <c r="K1848" s="8"/>
      <c r="L1848" s="8"/>
      <c r="M1848" s="8"/>
    </row>
    <row r="1849" spans="1:13" s="4" customFormat="1">
      <c r="A1849" s="5"/>
      <c r="B1849" s="7"/>
      <c r="C1849" s="7"/>
      <c r="D1849" s="7"/>
      <c r="E1849" s="7"/>
      <c r="F1849" s="7"/>
      <c r="G1849" s="7"/>
      <c r="H1849" s="7"/>
      <c r="I1849" s="8"/>
      <c r="J1849" s="9"/>
      <c r="K1849" s="8"/>
      <c r="L1849" s="8"/>
      <c r="M1849" s="8"/>
    </row>
    <row r="1850" spans="1:13" s="4" customFormat="1">
      <c r="A1850" s="5"/>
      <c r="B1850" s="7"/>
      <c r="C1850" s="7"/>
      <c r="D1850" s="7"/>
      <c r="E1850" s="7"/>
      <c r="F1850" s="7"/>
      <c r="G1850" s="7"/>
      <c r="H1850" s="7"/>
      <c r="I1850" s="8"/>
      <c r="J1850" s="9"/>
      <c r="K1850" s="8"/>
      <c r="L1850" s="8"/>
      <c r="M1850" s="8"/>
    </row>
    <row r="1851" spans="1:13" s="4" customFormat="1">
      <c r="A1851" s="5"/>
      <c r="B1851" s="7"/>
      <c r="C1851" s="7"/>
      <c r="D1851" s="7"/>
      <c r="E1851" s="7"/>
      <c r="F1851" s="7"/>
      <c r="G1851" s="7"/>
      <c r="H1851" s="7"/>
      <c r="I1851" s="8"/>
      <c r="J1851" s="9"/>
      <c r="K1851" s="8"/>
      <c r="L1851" s="8"/>
      <c r="M1851" s="8"/>
    </row>
    <row r="1852" spans="1:13" s="4" customFormat="1">
      <c r="A1852" s="5"/>
      <c r="B1852" s="7"/>
      <c r="C1852" s="7"/>
      <c r="D1852" s="7"/>
      <c r="E1852" s="7"/>
      <c r="F1852" s="7"/>
      <c r="G1852" s="7"/>
      <c r="H1852" s="7"/>
      <c r="I1852" s="8"/>
      <c r="J1852" s="9"/>
      <c r="K1852" s="8"/>
      <c r="L1852" s="8"/>
      <c r="M1852" s="8"/>
    </row>
    <row r="1853" spans="1:13" s="4" customFormat="1">
      <c r="A1853" s="5"/>
      <c r="B1853" s="7"/>
      <c r="C1853" s="7"/>
      <c r="D1853" s="7"/>
      <c r="E1853" s="7"/>
      <c r="F1853" s="7"/>
      <c r="G1853" s="7"/>
      <c r="H1853" s="7"/>
      <c r="I1853" s="8"/>
      <c r="J1853" s="9"/>
      <c r="K1853" s="8"/>
      <c r="L1853" s="8"/>
      <c r="M1853" s="8"/>
    </row>
    <row r="1854" spans="1:13" s="4" customFormat="1">
      <c r="A1854" s="5"/>
      <c r="B1854" s="7"/>
      <c r="C1854" s="7"/>
      <c r="D1854" s="7"/>
      <c r="E1854" s="7"/>
      <c r="F1854" s="7"/>
      <c r="G1854" s="7"/>
      <c r="H1854" s="7"/>
      <c r="I1854" s="8"/>
      <c r="J1854" s="9"/>
      <c r="K1854" s="8"/>
      <c r="L1854" s="8"/>
      <c r="M1854" s="8"/>
    </row>
    <row r="1855" spans="1:13" s="4" customFormat="1">
      <c r="A1855" s="5"/>
      <c r="B1855" s="7"/>
      <c r="C1855" s="7"/>
      <c r="D1855" s="7"/>
      <c r="E1855" s="7"/>
      <c r="F1855" s="7"/>
      <c r="G1855" s="7"/>
      <c r="H1855" s="7"/>
      <c r="I1855" s="8"/>
      <c r="J1855" s="9"/>
      <c r="K1855" s="8"/>
      <c r="L1855" s="8"/>
      <c r="M1855" s="8"/>
    </row>
    <row r="1856" spans="1:13" s="4" customFormat="1">
      <c r="A1856" s="5"/>
      <c r="B1856" s="7"/>
      <c r="C1856" s="7"/>
      <c r="D1856" s="7"/>
      <c r="E1856" s="7"/>
      <c r="F1856" s="7"/>
      <c r="G1856" s="7"/>
      <c r="H1856" s="7"/>
      <c r="I1856" s="8"/>
      <c r="J1856" s="9"/>
      <c r="K1856" s="8"/>
      <c r="L1856" s="8"/>
      <c r="M1856" s="8"/>
    </row>
    <row r="1857" spans="1:13" s="4" customFormat="1">
      <c r="A1857" s="5"/>
      <c r="B1857" s="7"/>
      <c r="C1857" s="7"/>
      <c r="D1857" s="7"/>
      <c r="E1857" s="7"/>
      <c r="F1857" s="7"/>
      <c r="G1857" s="7"/>
      <c r="H1857" s="7"/>
      <c r="I1857" s="8"/>
      <c r="J1857" s="9"/>
      <c r="K1857" s="8"/>
      <c r="L1857" s="8"/>
      <c r="M1857" s="8"/>
    </row>
    <row r="1858" spans="1:13" s="4" customFormat="1">
      <c r="A1858" s="5"/>
      <c r="B1858" s="7"/>
      <c r="C1858" s="7"/>
      <c r="D1858" s="7"/>
      <c r="E1858" s="7"/>
      <c r="F1858" s="7"/>
      <c r="G1858" s="7"/>
      <c r="H1858" s="7"/>
      <c r="I1858" s="8"/>
      <c r="J1858" s="9"/>
      <c r="K1858" s="8"/>
      <c r="L1858" s="8"/>
      <c r="M1858" s="8"/>
    </row>
    <row r="1859" spans="1:13" s="4" customFormat="1">
      <c r="A1859" s="5"/>
      <c r="B1859" s="7"/>
      <c r="C1859" s="7"/>
      <c r="D1859" s="7"/>
      <c r="E1859" s="7"/>
      <c r="F1859" s="7"/>
      <c r="G1859" s="7"/>
      <c r="H1859" s="7"/>
      <c r="I1859" s="8"/>
      <c r="J1859" s="9"/>
      <c r="K1859" s="8"/>
      <c r="L1859" s="8"/>
      <c r="M1859" s="8"/>
    </row>
    <row r="1860" spans="1:13" s="4" customFormat="1">
      <c r="A1860" s="5"/>
      <c r="B1860" s="7"/>
      <c r="C1860" s="7"/>
      <c r="D1860" s="7"/>
      <c r="E1860" s="7"/>
      <c r="F1860" s="7"/>
      <c r="G1860" s="7"/>
      <c r="H1860" s="7"/>
      <c r="I1860" s="8"/>
      <c r="J1860" s="9"/>
      <c r="K1860" s="8"/>
      <c r="L1860" s="8"/>
      <c r="M1860" s="8"/>
    </row>
    <row r="1861" spans="1:13" s="4" customFormat="1">
      <c r="A1861" s="5"/>
      <c r="B1861" s="7"/>
      <c r="C1861" s="7"/>
      <c r="D1861" s="7"/>
      <c r="E1861" s="7"/>
      <c r="F1861" s="7"/>
      <c r="G1861" s="7"/>
      <c r="H1861" s="7"/>
      <c r="I1861" s="8"/>
      <c r="J1861" s="9"/>
      <c r="K1861" s="8"/>
      <c r="L1861" s="8"/>
      <c r="M1861" s="8"/>
    </row>
    <row r="1862" spans="1:13" s="4" customFormat="1">
      <c r="A1862" s="5"/>
      <c r="B1862" s="7"/>
      <c r="C1862" s="7"/>
      <c r="D1862" s="7"/>
      <c r="E1862" s="7"/>
      <c r="F1862" s="7"/>
      <c r="G1862" s="7"/>
      <c r="H1862" s="7"/>
      <c r="I1862" s="8"/>
      <c r="J1862" s="9"/>
      <c r="K1862" s="8"/>
      <c r="L1862" s="8"/>
      <c r="M1862" s="8"/>
    </row>
    <row r="1863" spans="1:13" s="4" customFormat="1">
      <c r="A1863" s="5"/>
      <c r="B1863" s="7"/>
      <c r="C1863" s="7"/>
      <c r="D1863" s="7"/>
      <c r="E1863" s="7"/>
      <c r="F1863" s="7"/>
      <c r="G1863" s="7"/>
      <c r="H1863" s="7"/>
      <c r="I1863" s="8"/>
      <c r="J1863" s="9"/>
      <c r="K1863" s="8"/>
      <c r="L1863" s="8"/>
      <c r="M1863" s="8"/>
    </row>
    <row r="1864" spans="1:13" s="4" customFormat="1">
      <c r="A1864" s="5"/>
      <c r="B1864" s="7"/>
      <c r="C1864" s="7"/>
      <c r="D1864" s="7"/>
      <c r="E1864" s="7"/>
      <c r="F1864" s="7"/>
      <c r="G1864" s="7"/>
      <c r="H1864" s="7"/>
      <c r="I1864" s="8"/>
      <c r="J1864" s="9"/>
      <c r="K1864" s="8"/>
      <c r="L1864" s="8"/>
      <c r="M1864" s="8"/>
    </row>
    <row r="1865" spans="1:13" s="4" customFormat="1">
      <c r="A1865" s="5"/>
      <c r="B1865" s="7"/>
      <c r="C1865" s="7"/>
      <c r="D1865" s="7"/>
      <c r="E1865" s="7"/>
      <c r="F1865" s="7"/>
      <c r="G1865" s="7"/>
      <c r="H1865" s="7"/>
      <c r="I1865" s="8"/>
      <c r="J1865" s="9"/>
      <c r="K1865" s="8"/>
      <c r="L1865" s="8"/>
      <c r="M1865" s="8"/>
    </row>
    <row r="1866" spans="1:13" s="4" customFormat="1">
      <c r="A1866" s="5"/>
      <c r="B1866" s="7"/>
      <c r="C1866" s="7"/>
      <c r="D1866" s="7"/>
      <c r="E1866" s="7"/>
      <c r="F1866" s="7"/>
      <c r="G1866" s="7"/>
      <c r="H1866" s="7"/>
      <c r="I1866" s="8"/>
      <c r="J1866" s="9"/>
      <c r="K1866" s="8"/>
      <c r="L1866" s="8"/>
      <c r="M1866" s="8"/>
    </row>
    <row r="1867" spans="1:13" s="4" customFormat="1">
      <c r="A1867" s="5"/>
      <c r="B1867" s="7"/>
      <c r="C1867" s="7"/>
      <c r="D1867" s="7"/>
      <c r="E1867" s="7"/>
      <c r="F1867" s="7"/>
      <c r="G1867" s="7"/>
      <c r="H1867" s="7"/>
      <c r="I1867" s="8"/>
      <c r="J1867" s="9"/>
      <c r="K1867" s="8"/>
      <c r="L1867" s="8"/>
      <c r="M1867" s="8"/>
    </row>
    <row r="1868" spans="1:13" s="4" customFormat="1">
      <c r="A1868" s="5"/>
      <c r="B1868" s="7"/>
      <c r="C1868" s="7"/>
      <c r="D1868" s="7"/>
      <c r="E1868" s="7"/>
      <c r="F1868" s="7"/>
      <c r="G1868" s="7"/>
      <c r="H1868" s="7"/>
      <c r="I1868" s="8"/>
      <c r="J1868" s="9"/>
      <c r="K1868" s="8"/>
      <c r="L1868" s="8"/>
      <c r="M1868" s="8"/>
    </row>
    <row r="1869" spans="1:13" s="4" customFormat="1">
      <c r="A1869" s="5"/>
      <c r="B1869" s="7"/>
      <c r="C1869" s="7"/>
      <c r="D1869" s="7"/>
      <c r="E1869" s="7"/>
      <c r="F1869" s="7"/>
      <c r="G1869" s="7"/>
      <c r="H1869" s="7"/>
      <c r="I1869" s="8"/>
      <c r="J1869" s="9"/>
      <c r="K1869" s="8"/>
      <c r="L1869" s="8"/>
      <c r="M1869" s="8"/>
    </row>
    <row r="1870" spans="1:13" s="4" customFormat="1">
      <c r="A1870" s="5"/>
      <c r="B1870" s="7"/>
      <c r="C1870" s="7"/>
      <c r="D1870" s="7"/>
      <c r="E1870" s="7"/>
      <c r="F1870" s="7"/>
      <c r="G1870" s="7"/>
      <c r="H1870" s="7"/>
      <c r="I1870" s="8"/>
      <c r="J1870" s="9"/>
      <c r="K1870" s="8"/>
      <c r="L1870" s="8"/>
      <c r="M1870" s="8"/>
    </row>
    <row r="1871" spans="1:13" s="4" customFormat="1">
      <c r="A1871" s="5"/>
      <c r="B1871" s="7"/>
      <c r="C1871" s="7"/>
      <c r="D1871" s="7"/>
      <c r="E1871" s="7"/>
      <c r="F1871" s="7"/>
      <c r="G1871" s="7"/>
      <c r="H1871" s="7"/>
      <c r="I1871" s="8"/>
      <c r="J1871" s="9"/>
      <c r="K1871" s="8"/>
      <c r="L1871" s="8"/>
      <c r="M1871" s="8"/>
    </row>
    <row r="1872" spans="1:13" s="4" customFormat="1">
      <c r="A1872" s="5"/>
      <c r="B1872" s="10"/>
      <c r="C1872" s="10"/>
      <c r="D1872" s="10"/>
      <c r="E1872" s="11"/>
      <c r="F1872" s="12"/>
      <c r="G1872" s="12"/>
      <c r="H1872" s="12"/>
      <c r="I1872" s="8"/>
      <c r="J1872" s="8"/>
      <c r="K1872" s="8"/>
      <c r="L1872" s="8"/>
      <c r="M1872" s="8"/>
    </row>
    <row r="1873" spans="1:16" s="4" customFormat="1">
      <c r="A1873" s="15"/>
      <c r="B1873" s="7"/>
      <c r="C1873" s="16"/>
      <c r="D1873" s="16"/>
      <c r="E1873" s="17"/>
      <c r="F1873" s="18"/>
      <c r="G1873" s="18"/>
      <c r="H1873" s="19"/>
      <c r="I1873" s="9"/>
      <c r="J1873" s="9"/>
      <c r="K1873" s="9"/>
      <c r="L1873" s="8"/>
      <c r="M1873" s="8"/>
    </row>
    <row r="1874" spans="1:16" s="13" customFormat="1" ht="15">
      <c r="A1874" s="15"/>
      <c r="B1874" s="7"/>
      <c r="C1874" s="16"/>
      <c r="D1874" s="16"/>
      <c r="E1874" s="17"/>
      <c r="F1874" s="18"/>
      <c r="G1874" s="18"/>
      <c r="H1874" s="19"/>
      <c r="I1874" s="9"/>
      <c r="J1874" s="9"/>
      <c r="K1874" s="8"/>
      <c r="L1874" s="8"/>
      <c r="M1874" s="8"/>
      <c r="P1874" s="14"/>
    </row>
    <row r="1875" spans="1:16" s="13" customFormat="1" ht="15">
      <c r="A1875" s="15"/>
      <c r="B1875" s="7"/>
      <c r="C1875" s="16"/>
      <c r="D1875" s="16"/>
      <c r="E1875" s="17"/>
      <c r="F1875" s="18"/>
      <c r="G1875" s="18"/>
      <c r="H1875" s="19"/>
      <c r="I1875" s="9"/>
      <c r="J1875" s="9"/>
      <c r="K1875" s="9"/>
      <c r="L1875" s="8"/>
      <c r="M1875" s="8"/>
      <c r="P1875" s="14"/>
    </row>
    <row r="1876" spans="1:16" s="13" customFormat="1" ht="15">
      <c r="A1876" s="15"/>
      <c r="B1876" s="7"/>
      <c r="C1876" s="16"/>
      <c r="D1876" s="16"/>
      <c r="E1876" s="17"/>
      <c r="F1876" s="18"/>
      <c r="G1876" s="18"/>
      <c r="H1876" s="19"/>
      <c r="I1876" s="9"/>
      <c r="J1876" s="9"/>
      <c r="K1876" s="9"/>
      <c r="L1876" s="8"/>
      <c r="M1876" s="8"/>
      <c r="P1876" s="14"/>
    </row>
    <row r="1877" spans="1:16" s="13" customFormat="1" ht="15">
      <c r="A1877" s="15"/>
      <c r="B1877" s="7"/>
      <c r="C1877" s="16"/>
      <c r="D1877" s="16"/>
      <c r="E1877" s="17"/>
      <c r="F1877" s="18"/>
      <c r="G1877" s="18"/>
      <c r="H1877" s="19"/>
      <c r="I1877" s="9"/>
      <c r="J1877" s="9"/>
      <c r="K1877" s="8"/>
      <c r="L1877" s="8"/>
      <c r="M1877" s="8"/>
      <c r="P1877" s="14"/>
    </row>
    <row r="1878" spans="1:16" s="13" customFormat="1" ht="15">
      <c r="A1878" s="15"/>
      <c r="B1878" s="7"/>
      <c r="C1878" s="16"/>
      <c r="D1878" s="16"/>
      <c r="E1878" s="17"/>
      <c r="F1878" s="18"/>
      <c r="G1878" s="18"/>
      <c r="H1878" s="19"/>
      <c r="I1878" s="9"/>
      <c r="J1878" s="9"/>
      <c r="K1878" s="9"/>
      <c r="L1878" s="8"/>
      <c r="M1878" s="8"/>
      <c r="P1878" s="14"/>
    </row>
    <row r="1879" spans="1:16" s="13" customFormat="1" ht="15">
      <c r="A1879" s="15"/>
      <c r="B1879" s="7"/>
      <c r="C1879" s="16"/>
      <c r="D1879" s="16"/>
      <c r="E1879" s="17"/>
      <c r="F1879" s="18"/>
      <c r="G1879" s="18"/>
      <c r="H1879" s="19"/>
      <c r="I1879" s="9"/>
      <c r="J1879" s="9"/>
      <c r="K1879" s="8"/>
      <c r="L1879" s="8"/>
      <c r="M1879" s="8"/>
      <c r="P1879" s="14"/>
    </row>
    <row r="1880" spans="1:16" s="13" customFormat="1" ht="15">
      <c r="A1880" s="15"/>
      <c r="B1880" s="7"/>
      <c r="C1880" s="16"/>
      <c r="D1880" s="16"/>
      <c r="E1880" s="17"/>
      <c r="F1880" s="18"/>
      <c r="G1880" s="18"/>
      <c r="H1880" s="19"/>
      <c r="I1880" s="9"/>
      <c r="J1880" s="9"/>
      <c r="K1880" s="9"/>
      <c r="L1880" s="8"/>
      <c r="M1880" s="8"/>
      <c r="P1880" s="14"/>
    </row>
    <row r="1881" spans="1:16" s="13" customFormat="1" ht="15">
      <c r="A1881" s="15"/>
      <c r="B1881" s="7"/>
      <c r="C1881" s="16"/>
      <c r="D1881" s="16"/>
      <c r="E1881" s="17"/>
      <c r="F1881" s="18"/>
      <c r="G1881" s="18"/>
      <c r="H1881" s="19"/>
      <c r="I1881" s="9"/>
      <c r="J1881" s="9"/>
      <c r="K1881" s="8"/>
      <c r="L1881" s="8"/>
      <c r="M1881" s="8"/>
      <c r="P1881" s="14"/>
    </row>
    <row r="1882" spans="1:16" s="13" customFormat="1" ht="15">
      <c r="A1882" s="15"/>
      <c r="B1882" s="7"/>
      <c r="C1882" s="16"/>
      <c r="D1882" s="16"/>
      <c r="E1882" s="17"/>
      <c r="F1882" s="18"/>
      <c r="G1882" s="18"/>
      <c r="H1882" s="19"/>
      <c r="I1882" s="9"/>
      <c r="J1882" s="9"/>
      <c r="K1882" s="9"/>
      <c r="L1882" s="8"/>
      <c r="M1882" s="8"/>
      <c r="P1882" s="14"/>
    </row>
    <row r="1883" spans="1:16" s="13" customFormat="1" ht="15">
      <c r="A1883" s="15"/>
      <c r="B1883" s="7"/>
      <c r="C1883" s="16"/>
      <c r="D1883" s="16"/>
      <c r="E1883" s="17"/>
      <c r="F1883" s="18"/>
      <c r="G1883" s="18"/>
      <c r="H1883" s="19"/>
      <c r="I1883" s="9"/>
      <c r="J1883" s="9"/>
      <c r="K1883" s="9"/>
      <c r="L1883" s="8"/>
      <c r="M1883" s="8"/>
      <c r="P1883" s="14"/>
    </row>
    <row r="1884" spans="1:16" s="13" customFormat="1" ht="15">
      <c r="A1884" s="15"/>
      <c r="B1884" s="7"/>
      <c r="C1884" s="16"/>
      <c r="D1884" s="16"/>
      <c r="E1884" s="17"/>
      <c r="F1884" s="18"/>
      <c r="G1884" s="18"/>
      <c r="H1884" s="19"/>
      <c r="I1884" s="9"/>
      <c r="J1884" s="9"/>
      <c r="K1884" s="8"/>
      <c r="L1884" s="8"/>
      <c r="M1884" s="8"/>
      <c r="P1884" s="14"/>
    </row>
    <row r="1885" spans="1:16" s="13" customFormat="1" ht="15">
      <c r="A1885" s="15"/>
      <c r="B1885" s="7"/>
      <c r="C1885" s="16"/>
      <c r="D1885" s="16"/>
      <c r="E1885" s="17"/>
      <c r="F1885" s="18"/>
      <c r="G1885" s="18"/>
      <c r="H1885" s="19"/>
      <c r="I1885" s="9"/>
      <c r="J1885" s="9"/>
      <c r="K1885" s="9"/>
      <c r="L1885" s="8"/>
      <c r="M1885" s="8"/>
      <c r="P1885" s="14"/>
    </row>
    <row r="1886" spans="1:16" s="13" customFormat="1" ht="15">
      <c r="A1886" s="15"/>
      <c r="B1886" s="7"/>
      <c r="C1886" s="16"/>
      <c r="D1886" s="16"/>
      <c r="E1886" s="17"/>
      <c r="F1886" s="18"/>
      <c r="G1886" s="18"/>
      <c r="H1886" s="19"/>
      <c r="I1886" s="9"/>
      <c r="J1886" s="9"/>
      <c r="K1886" s="8"/>
      <c r="L1886" s="8"/>
      <c r="M1886" s="8"/>
      <c r="P1886" s="14"/>
    </row>
    <row r="1887" spans="1:16" s="13" customFormat="1" ht="15">
      <c r="A1887" s="15"/>
      <c r="B1887" s="7"/>
      <c r="C1887" s="16"/>
      <c r="D1887" s="16"/>
      <c r="E1887" s="17"/>
      <c r="F1887" s="18"/>
      <c r="G1887" s="18"/>
      <c r="H1887" s="19"/>
      <c r="I1887" s="9"/>
      <c r="J1887" s="9"/>
      <c r="K1887" s="8"/>
      <c r="L1887" s="8"/>
      <c r="M1887" s="8"/>
      <c r="P1887" s="14"/>
    </row>
    <row r="1888" spans="1:16" s="13" customFormat="1" ht="15">
      <c r="A1888" s="15"/>
      <c r="B1888" s="7"/>
      <c r="C1888" s="16"/>
      <c r="D1888" s="16"/>
      <c r="E1888" s="17"/>
      <c r="F1888" s="18"/>
      <c r="G1888" s="18"/>
      <c r="H1888" s="19"/>
      <c r="I1888" s="9"/>
      <c r="J1888" s="9"/>
      <c r="K1888" s="9"/>
      <c r="L1888" s="8"/>
      <c r="M1888" s="8"/>
      <c r="P1888" s="14"/>
    </row>
    <row r="1889" spans="1:16" s="13" customFormat="1" ht="15">
      <c r="A1889" s="15"/>
      <c r="B1889" s="7"/>
      <c r="C1889" s="16"/>
      <c r="D1889" s="16"/>
      <c r="E1889" s="17"/>
      <c r="F1889" s="18"/>
      <c r="G1889" s="18"/>
      <c r="H1889" s="19"/>
      <c r="I1889" s="9"/>
      <c r="J1889" s="9"/>
      <c r="K1889" s="9"/>
      <c r="L1889" s="8"/>
      <c r="M1889" s="8"/>
      <c r="P1889" s="14"/>
    </row>
    <row r="1890" spans="1:16" s="13" customFormat="1" ht="15">
      <c r="A1890" s="15"/>
      <c r="B1890" s="7"/>
      <c r="C1890" s="16"/>
      <c r="D1890" s="16"/>
      <c r="E1890" s="17"/>
      <c r="F1890" s="18"/>
      <c r="G1890" s="18"/>
      <c r="H1890" s="19"/>
      <c r="I1890" s="9"/>
      <c r="J1890" s="9"/>
      <c r="K1890" s="9"/>
      <c r="L1890" s="8"/>
      <c r="M1890" s="8"/>
      <c r="P1890" s="14"/>
    </row>
    <row r="1891" spans="1:16" s="13" customFormat="1" ht="15">
      <c r="A1891" s="15"/>
      <c r="B1891" s="7"/>
      <c r="C1891" s="16"/>
      <c r="D1891" s="16"/>
      <c r="E1891" s="17"/>
      <c r="F1891" s="18"/>
      <c r="G1891" s="18"/>
      <c r="H1891" s="19"/>
      <c r="I1891" s="9"/>
      <c r="J1891" s="9"/>
      <c r="K1891" s="9"/>
      <c r="L1891" s="8"/>
      <c r="M1891" s="8"/>
      <c r="P1891" s="14"/>
    </row>
    <row r="1892" spans="1:16" s="13" customFormat="1" ht="15">
      <c r="A1892" s="15"/>
      <c r="B1892" s="7"/>
      <c r="C1892" s="16"/>
      <c r="D1892" s="16"/>
      <c r="E1892" s="17"/>
      <c r="F1892" s="18"/>
      <c r="G1892" s="18"/>
      <c r="H1892" s="19"/>
      <c r="I1892" s="9"/>
      <c r="J1892" s="9"/>
      <c r="K1892" s="9"/>
      <c r="L1892" s="8"/>
      <c r="M1892" s="8"/>
      <c r="P1892" s="14"/>
    </row>
    <row r="1893" spans="1:16" s="13" customFormat="1" ht="15">
      <c r="A1893" s="15"/>
      <c r="B1893" s="7"/>
      <c r="C1893" s="16"/>
      <c r="D1893" s="16"/>
      <c r="E1893" s="17"/>
      <c r="F1893" s="18"/>
      <c r="G1893" s="18"/>
      <c r="H1893" s="19"/>
      <c r="I1893" s="9"/>
      <c r="J1893" s="9"/>
      <c r="K1893" s="9"/>
      <c r="L1893" s="8"/>
      <c r="M1893" s="8"/>
      <c r="P1893" s="14"/>
    </row>
    <row r="1894" spans="1:16" s="13" customFormat="1" ht="15">
      <c r="A1894" s="15"/>
      <c r="B1894" s="7"/>
      <c r="C1894" s="16"/>
      <c r="D1894" s="16"/>
      <c r="E1894" s="17"/>
      <c r="F1894" s="18"/>
      <c r="G1894" s="18"/>
      <c r="H1894" s="19"/>
      <c r="I1894" s="9"/>
      <c r="J1894" s="9"/>
      <c r="K1894" s="9"/>
      <c r="L1894" s="8"/>
      <c r="M1894" s="8"/>
      <c r="P1894" s="14"/>
    </row>
    <row r="1895" spans="1:16" s="13" customFormat="1" ht="15">
      <c r="A1895" s="15"/>
      <c r="B1895" s="7"/>
      <c r="C1895" s="16"/>
      <c r="D1895" s="16"/>
      <c r="E1895" s="17"/>
      <c r="F1895" s="18"/>
      <c r="G1895" s="18"/>
      <c r="H1895" s="19"/>
      <c r="I1895" s="9"/>
      <c r="J1895" s="9"/>
      <c r="K1895" s="9"/>
      <c r="L1895" s="8"/>
      <c r="M1895" s="8"/>
      <c r="P1895" s="14"/>
    </row>
    <row r="1896" spans="1:16" s="13" customFormat="1" ht="15">
      <c r="A1896" s="15"/>
      <c r="B1896" s="7"/>
      <c r="C1896" s="16"/>
      <c r="D1896" s="16"/>
      <c r="E1896" s="17"/>
      <c r="F1896" s="18"/>
      <c r="G1896" s="18"/>
      <c r="H1896" s="19"/>
      <c r="I1896" s="9"/>
      <c r="J1896" s="9"/>
      <c r="K1896" s="9"/>
      <c r="L1896" s="8"/>
      <c r="M1896" s="8"/>
      <c r="P1896" s="14"/>
    </row>
    <row r="1897" spans="1:16" s="13" customFormat="1" ht="15">
      <c r="A1897" s="15"/>
      <c r="B1897" s="7"/>
      <c r="C1897" s="16"/>
      <c r="D1897" s="16"/>
      <c r="E1897" s="17"/>
      <c r="F1897" s="18"/>
      <c r="G1897" s="18"/>
      <c r="H1897" s="19"/>
      <c r="I1897" s="9"/>
      <c r="J1897" s="9"/>
      <c r="K1897" s="9"/>
      <c r="L1897" s="8"/>
      <c r="M1897" s="8"/>
      <c r="P1897" s="14"/>
    </row>
    <row r="1898" spans="1:16" s="13" customFormat="1" ht="15">
      <c r="A1898" s="15"/>
      <c r="B1898" s="7"/>
      <c r="C1898" s="16"/>
      <c r="D1898" s="16"/>
      <c r="E1898" s="17"/>
      <c r="F1898" s="18"/>
      <c r="G1898" s="18"/>
      <c r="H1898" s="19"/>
      <c r="I1898" s="9"/>
      <c r="J1898" s="9"/>
      <c r="K1898" s="8"/>
      <c r="L1898" s="8"/>
      <c r="M1898" s="8"/>
      <c r="P1898" s="14"/>
    </row>
    <row r="1899" spans="1:16" s="13" customFormat="1" ht="15">
      <c r="A1899" s="15"/>
      <c r="B1899" s="7"/>
      <c r="C1899" s="16"/>
      <c r="D1899" s="16"/>
      <c r="E1899" s="17"/>
      <c r="F1899" s="18"/>
      <c r="G1899" s="18"/>
      <c r="H1899" s="19"/>
      <c r="I1899" s="9"/>
      <c r="J1899" s="9"/>
      <c r="K1899" s="9"/>
      <c r="L1899" s="8"/>
      <c r="M1899" s="8"/>
      <c r="P1899" s="14"/>
    </row>
    <row r="1900" spans="1:16" s="13" customFormat="1" ht="15">
      <c r="A1900" s="15"/>
      <c r="B1900" s="7"/>
      <c r="C1900" s="16"/>
      <c r="D1900" s="16"/>
      <c r="E1900" s="17"/>
      <c r="F1900" s="18"/>
      <c r="G1900" s="18"/>
      <c r="H1900" s="19"/>
      <c r="I1900" s="9"/>
      <c r="J1900" s="9"/>
      <c r="K1900" s="9"/>
      <c r="L1900" s="8"/>
      <c r="M1900" s="8"/>
      <c r="P1900" s="14"/>
    </row>
    <row r="1901" spans="1:16" s="13" customFormat="1" ht="15">
      <c r="A1901" s="15"/>
      <c r="B1901" s="7"/>
      <c r="C1901" s="16"/>
      <c r="D1901" s="16"/>
      <c r="E1901" s="17"/>
      <c r="F1901" s="18"/>
      <c r="G1901" s="18"/>
      <c r="H1901" s="19"/>
      <c r="I1901" s="9"/>
      <c r="J1901" s="9"/>
      <c r="K1901" s="9"/>
      <c r="L1901" s="8"/>
      <c r="M1901" s="8"/>
      <c r="P1901" s="14"/>
    </row>
    <row r="1902" spans="1:16" s="13" customFormat="1" ht="15">
      <c r="A1902" s="15"/>
      <c r="B1902" s="7"/>
      <c r="C1902" s="16"/>
      <c r="D1902" s="16"/>
      <c r="E1902" s="17"/>
      <c r="F1902" s="18"/>
      <c r="G1902" s="18"/>
      <c r="H1902" s="19"/>
      <c r="I1902" s="9"/>
      <c r="J1902" s="9"/>
      <c r="K1902" s="9"/>
      <c r="L1902" s="8"/>
      <c r="M1902" s="8"/>
      <c r="P1902" s="14"/>
    </row>
    <row r="1903" spans="1:16" s="13" customFormat="1" ht="15">
      <c r="A1903" s="15"/>
      <c r="B1903" s="7"/>
      <c r="C1903" s="16"/>
      <c r="D1903" s="16"/>
      <c r="E1903" s="17"/>
      <c r="F1903" s="18"/>
      <c r="G1903" s="18"/>
      <c r="H1903" s="19"/>
      <c r="I1903" s="9"/>
      <c r="J1903" s="9"/>
      <c r="K1903" s="9"/>
      <c r="L1903" s="8"/>
      <c r="M1903" s="8"/>
      <c r="P1903" s="14"/>
    </row>
    <row r="1904" spans="1:16" s="13" customFormat="1" ht="15">
      <c r="A1904" s="15"/>
      <c r="B1904" s="7"/>
      <c r="C1904" s="16"/>
      <c r="D1904" s="16"/>
      <c r="E1904" s="17"/>
      <c r="F1904" s="18"/>
      <c r="G1904" s="18"/>
      <c r="H1904" s="19"/>
      <c r="I1904" s="9"/>
      <c r="J1904" s="9"/>
      <c r="K1904" s="9"/>
      <c r="L1904" s="8"/>
      <c r="M1904" s="8"/>
      <c r="P1904" s="14"/>
    </row>
    <row r="1905" spans="1:16" s="13" customFormat="1" ht="15">
      <c r="A1905" s="15"/>
      <c r="B1905" s="7"/>
      <c r="C1905" s="16"/>
      <c r="D1905" s="16"/>
      <c r="E1905" s="17"/>
      <c r="F1905" s="18"/>
      <c r="G1905" s="18"/>
      <c r="H1905" s="19"/>
      <c r="I1905" s="9"/>
      <c r="J1905" s="9"/>
      <c r="K1905" s="8"/>
      <c r="L1905" s="8"/>
      <c r="M1905" s="8"/>
      <c r="P1905" s="14"/>
    </row>
    <row r="1906" spans="1:16" s="13" customFormat="1" ht="15">
      <c r="A1906" s="15"/>
      <c r="B1906" s="7"/>
      <c r="C1906" s="16"/>
      <c r="D1906" s="16"/>
      <c r="E1906" s="17"/>
      <c r="F1906" s="18"/>
      <c r="G1906" s="18"/>
      <c r="H1906" s="19"/>
      <c r="I1906" s="9"/>
      <c r="J1906" s="9"/>
      <c r="K1906" s="9"/>
      <c r="L1906" s="8"/>
      <c r="M1906" s="8"/>
      <c r="P1906" s="14"/>
    </row>
    <row r="1907" spans="1:16" s="13" customFormat="1" ht="15">
      <c r="A1907" s="15"/>
      <c r="B1907" s="7"/>
      <c r="C1907" s="16"/>
      <c r="D1907" s="16"/>
      <c r="E1907" s="17"/>
      <c r="F1907" s="18"/>
      <c r="G1907" s="18"/>
      <c r="H1907" s="19"/>
      <c r="I1907" s="9"/>
      <c r="J1907" s="9"/>
      <c r="K1907" s="9"/>
      <c r="L1907" s="8"/>
      <c r="M1907" s="8"/>
      <c r="P1907" s="14"/>
    </row>
    <row r="1908" spans="1:16" s="13" customFormat="1" ht="15">
      <c r="A1908" s="15"/>
      <c r="B1908" s="7"/>
      <c r="C1908" s="16"/>
      <c r="D1908" s="16"/>
      <c r="E1908" s="17"/>
      <c r="F1908" s="18"/>
      <c r="G1908" s="18"/>
      <c r="H1908" s="19"/>
      <c r="I1908" s="9"/>
      <c r="J1908" s="9"/>
      <c r="K1908" s="9"/>
      <c r="L1908" s="8"/>
      <c r="M1908" s="8"/>
      <c r="P1908" s="14"/>
    </row>
    <row r="1909" spans="1:16" s="13" customFormat="1" ht="15">
      <c r="A1909" s="15"/>
      <c r="B1909" s="7"/>
      <c r="C1909" s="16"/>
      <c r="D1909" s="16"/>
      <c r="E1909" s="17"/>
      <c r="F1909" s="18"/>
      <c r="G1909" s="18"/>
      <c r="H1909" s="19"/>
      <c r="I1909" s="9"/>
      <c r="J1909" s="9"/>
      <c r="K1909" s="9"/>
      <c r="L1909" s="8"/>
      <c r="M1909" s="8"/>
    </row>
    <row r="1910" spans="1:16" s="13" customFormat="1" ht="15">
      <c r="A1910" s="15"/>
      <c r="B1910" s="7"/>
      <c r="C1910" s="16"/>
      <c r="D1910" s="16"/>
      <c r="E1910" s="17"/>
      <c r="F1910" s="18"/>
      <c r="G1910" s="18"/>
      <c r="H1910" s="19"/>
      <c r="I1910" s="9"/>
      <c r="J1910" s="9"/>
      <c r="K1910" s="9"/>
      <c r="L1910" s="8"/>
      <c r="M1910" s="8"/>
    </row>
    <row r="1911" spans="1:16" s="13" customFormat="1" ht="15">
      <c r="A1911" s="15"/>
      <c r="B1911" s="7"/>
      <c r="C1911" s="16"/>
      <c r="D1911" s="16"/>
      <c r="E1911" s="17"/>
      <c r="F1911" s="18"/>
      <c r="G1911" s="18"/>
      <c r="H1911" s="19"/>
      <c r="I1911" s="9"/>
      <c r="J1911" s="9"/>
      <c r="K1911" s="8"/>
      <c r="L1911" s="8"/>
      <c r="M1911" s="8"/>
    </row>
    <row r="1912" spans="1:16" s="13" customFormat="1" ht="15">
      <c r="A1912" s="15"/>
      <c r="B1912" s="7"/>
      <c r="C1912" s="16"/>
      <c r="D1912" s="16"/>
      <c r="E1912" s="17"/>
      <c r="F1912" s="18"/>
      <c r="G1912" s="18"/>
      <c r="H1912" s="19"/>
      <c r="I1912" s="9"/>
      <c r="J1912" s="9"/>
      <c r="K1912" s="9"/>
      <c r="L1912" s="8"/>
      <c r="M1912" s="8"/>
    </row>
    <row r="1913" spans="1:16">
      <c r="A1913" s="15"/>
      <c r="B1913" s="7"/>
      <c r="C1913" s="16"/>
      <c r="D1913" s="16"/>
      <c r="E1913" s="17"/>
      <c r="F1913" s="18"/>
      <c r="G1913" s="18"/>
      <c r="H1913" s="19"/>
      <c r="I1913" s="9"/>
      <c r="J1913" s="9"/>
      <c r="K1913" s="9"/>
      <c r="L1913" s="8"/>
      <c r="M1913" s="8"/>
    </row>
    <row r="1914" spans="1:16">
      <c r="A1914" s="15"/>
      <c r="B1914" s="7"/>
      <c r="C1914" s="16"/>
      <c r="D1914" s="16"/>
      <c r="E1914" s="17"/>
      <c r="F1914" s="18"/>
      <c r="G1914" s="18"/>
      <c r="H1914" s="19"/>
      <c r="I1914" s="9"/>
      <c r="J1914" s="9"/>
      <c r="K1914" s="9"/>
      <c r="L1914" s="8"/>
      <c r="M1914" s="8"/>
    </row>
    <row r="1915" spans="1:16">
      <c r="A1915" s="15"/>
      <c r="B1915" s="7"/>
      <c r="C1915" s="16"/>
      <c r="D1915" s="16"/>
      <c r="E1915" s="17"/>
      <c r="F1915" s="18"/>
      <c r="G1915" s="18"/>
      <c r="H1915" s="19"/>
      <c r="I1915" s="9"/>
      <c r="J1915" s="9"/>
      <c r="K1915" s="9"/>
      <c r="L1915" s="8"/>
      <c r="M1915" s="8"/>
    </row>
    <row r="1916" spans="1:16">
      <c r="A1916" s="15"/>
      <c r="B1916" s="7"/>
      <c r="C1916" s="16"/>
      <c r="D1916" s="16"/>
      <c r="E1916" s="17"/>
      <c r="F1916" s="18"/>
      <c r="G1916" s="18"/>
      <c r="H1916" s="19"/>
      <c r="I1916" s="9"/>
      <c r="J1916" s="9"/>
      <c r="K1916" s="8"/>
      <c r="L1916" s="8"/>
      <c r="M1916" s="8"/>
    </row>
    <row r="1917" spans="1:16">
      <c r="A1917" s="15"/>
      <c r="B1917" s="7"/>
      <c r="C1917" s="16"/>
      <c r="D1917" s="16"/>
      <c r="E1917" s="17"/>
      <c r="F1917" s="18"/>
      <c r="G1917" s="18"/>
      <c r="H1917" s="19"/>
      <c r="I1917" s="9"/>
      <c r="J1917" s="9"/>
      <c r="K1917" s="9"/>
      <c r="L1917" s="8"/>
      <c r="M1917" s="8"/>
    </row>
    <row r="1918" spans="1:16">
      <c r="A1918" s="15"/>
      <c r="B1918" s="7"/>
      <c r="C1918" s="16"/>
      <c r="D1918" s="16"/>
      <c r="E1918" s="17"/>
      <c r="F1918" s="18"/>
      <c r="G1918" s="18"/>
      <c r="H1918" s="19"/>
      <c r="I1918" s="9"/>
      <c r="J1918" s="9"/>
      <c r="K1918" s="9"/>
      <c r="L1918" s="8"/>
      <c r="M1918" s="8"/>
    </row>
    <row r="1919" spans="1:16">
      <c r="A1919" s="15"/>
      <c r="B1919" s="7"/>
      <c r="C1919" s="16"/>
      <c r="D1919" s="16"/>
      <c r="E1919" s="17"/>
      <c r="F1919" s="18"/>
      <c r="G1919" s="18"/>
      <c r="H1919" s="19"/>
      <c r="I1919" s="9"/>
      <c r="J1919" s="9"/>
      <c r="K1919" s="8"/>
      <c r="L1919" s="8"/>
      <c r="M1919" s="8"/>
    </row>
    <row r="1920" spans="1:16">
      <c r="A1920" s="15"/>
      <c r="B1920" s="7"/>
      <c r="C1920" s="16"/>
      <c r="D1920" s="16"/>
      <c r="E1920" s="17"/>
      <c r="F1920" s="18"/>
      <c r="G1920" s="18"/>
      <c r="H1920" s="19"/>
      <c r="I1920" s="9"/>
      <c r="J1920" s="9"/>
      <c r="K1920" s="9"/>
      <c r="L1920" s="8"/>
      <c r="M1920" s="8"/>
    </row>
    <row r="1921" spans="1:13">
      <c r="A1921" s="15"/>
      <c r="B1921" s="7"/>
      <c r="C1921" s="16"/>
      <c r="D1921" s="16"/>
      <c r="E1921" s="17"/>
      <c r="F1921" s="18"/>
      <c r="G1921" s="18"/>
      <c r="H1921" s="19"/>
      <c r="I1921" s="9"/>
      <c r="J1921" s="9"/>
      <c r="K1921" s="9"/>
      <c r="L1921" s="8"/>
      <c r="M1921" s="8"/>
    </row>
    <row r="1922" spans="1:13">
      <c r="A1922" s="15"/>
      <c r="B1922" s="7"/>
      <c r="C1922" s="16"/>
      <c r="D1922" s="16"/>
      <c r="E1922" s="17"/>
      <c r="F1922" s="18"/>
      <c r="G1922" s="18"/>
      <c r="H1922" s="19"/>
      <c r="I1922" s="9"/>
      <c r="J1922" s="9"/>
      <c r="K1922" s="8"/>
      <c r="L1922" s="8"/>
      <c r="M1922" s="8"/>
    </row>
    <row r="1923" spans="1:13">
      <c r="A1923" s="15"/>
      <c r="B1923" s="7"/>
      <c r="C1923" s="16"/>
      <c r="D1923" s="16"/>
      <c r="E1923" s="17"/>
      <c r="F1923" s="18"/>
      <c r="G1923" s="18"/>
      <c r="H1923" s="19"/>
      <c r="I1923" s="9"/>
      <c r="J1923" s="9"/>
      <c r="K1923" s="9"/>
      <c r="L1923" s="8"/>
      <c r="M1923" s="8"/>
    </row>
    <row r="1924" spans="1:13">
      <c r="A1924" s="15"/>
      <c r="B1924" s="7"/>
      <c r="C1924" s="16"/>
      <c r="D1924" s="16"/>
      <c r="E1924" s="17"/>
      <c r="F1924" s="18"/>
      <c r="G1924" s="18"/>
      <c r="H1924" s="19"/>
      <c r="I1924" s="9"/>
      <c r="J1924" s="9"/>
      <c r="K1924" s="9"/>
      <c r="L1924" s="8"/>
      <c r="M1924" s="8"/>
    </row>
    <row r="1925" spans="1:13">
      <c r="A1925" s="15"/>
      <c r="B1925" s="7"/>
      <c r="C1925" s="16"/>
      <c r="D1925" s="16"/>
      <c r="E1925" s="17"/>
      <c r="F1925" s="18"/>
      <c r="G1925" s="18"/>
      <c r="H1925" s="19"/>
      <c r="I1925" s="9"/>
      <c r="J1925" s="9"/>
      <c r="K1925" s="9"/>
      <c r="L1925" s="8"/>
      <c r="M1925" s="8"/>
    </row>
    <row r="1926" spans="1:13">
      <c r="A1926" s="15"/>
      <c r="B1926" s="7"/>
      <c r="C1926" s="16"/>
      <c r="D1926" s="16"/>
      <c r="E1926" s="17"/>
      <c r="F1926" s="18"/>
      <c r="G1926" s="18"/>
      <c r="H1926" s="19"/>
      <c r="I1926" s="9"/>
      <c r="J1926" s="9"/>
      <c r="K1926" s="8"/>
      <c r="L1926" s="8"/>
      <c r="M1926" s="8"/>
    </row>
    <row r="1927" spans="1:13">
      <c r="A1927" s="15"/>
      <c r="B1927" s="7"/>
      <c r="C1927" s="16"/>
      <c r="D1927" s="16"/>
      <c r="E1927" s="17"/>
      <c r="F1927" s="18"/>
      <c r="G1927" s="18"/>
      <c r="H1927" s="19"/>
      <c r="I1927" s="9"/>
      <c r="J1927" s="9"/>
      <c r="K1927" s="8"/>
      <c r="L1927" s="8"/>
      <c r="M1927" s="8"/>
    </row>
    <row r="1928" spans="1:13">
      <c r="A1928" s="15"/>
      <c r="B1928" s="7"/>
      <c r="C1928" s="16"/>
      <c r="D1928" s="16"/>
      <c r="E1928" s="17"/>
      <c r="F1928" s="18"/>
      <c r="G1928" s="18"/>
      <c r="H1928" s="19"/>
      <c r="I1928" s="9"/>
      <c r="J1928" s="9"/>
      <c r="K1928" s="8"/>
      <c r="L1928" s="8"/>
      <c r="M1928" s="8"/>
    </row>
    <row r="1929" spans="1:13">
      <c r="A1929" s="15"/>
      <c r="B1929" s="7"/>
      <c r="C1929" s="16"/>
      <c r="D1929" s="16"/>
      <c r="E1929" s="17"/>
      <c r="F1929" s="18"/>
      <c r="G1929" s="18"/>
      <c r="H1929" s="19"/>
      <c r="I1929" s="9"/>
      <c r="J1929" s="9"/>
      <c r="K1929" s="9"/>
      <c r="L1929" s="8"/>
      <c r="M1929" s="8"/>
    </row>
    <row r="1930" spans="1:13">
      <c r="A1930" s="15"/>
      <c r="B1930" s="7"/>
      <c r="C1930" s="16"/>
      <c r="D1930" s="16"/>
      <c r="E1930" s="17"/>
      <c r="F1930" s="18"/>
      <c r="G1930" s="18"/>
      <c r="H1930" s="19"/>
      <c r="I1930" s="9"/>
      <c r="J1930" s="9"/>
      <c r="K1930" s="8"/>
      <c r="L1930" s="8"/>
      <c r="M1930" s="8"/>
    </row>
    <row r="1931" spans="1:13">
      <c r="A1931" s="15"/>
      <c r="B1931" s="7"/>
      <c r="C1931" s="16"/>
      <c r="D1931" s="16"/>
      <c r="E1931" s="17"/>
      <c r="F1931" s="18"/>
      <c r="G1931" s="18"/>
      <c r="H1931" s="19"/>
      <c r="I1931" s="9"/>
      <c r="J1931" s="9"/>
      <c r="K1931" s="9"/>
      <c r="L1931" s="8"/>
      <c r="M1931" s="8"/>
    </row>
    <row r="1932" spans="1:13">
      <c r="A1932" s="15"/>
      <c r="B1932" s="7"/>
      <c r="C1932" s="16"/>
      <c r="D1932" s="16"/>
      <c r="E1932" s="17"/>
      <c r="F1932" s="18"/>
      <c r="G1932" s="18"/>
      <c r="H1932" s="19"/>
      <c r="I1932" s="9"/>
      <c r="J1932" s="9"/>
      <c r="K1932" s="9"/>
      <c r="L1932" s="8"/>
      <c r="M1932" s="8"/>
    </row>
    <row r="1933" spans="1:13">
      <c r="A1933" s="15"/>
      <c r="B1933" s="7"/>
      <c r="C1933" s="16"/>
      <c r="D1933" s="16"/>
      <c r="E1933" s="17"/>
      <c r="F1933" s="18"/>
      <c r="G1933" s="18"/>
      <c r="H1933" s="19"/>
      <c r="I1933" s="9"/>
      <c r="J1933" s="9"/>
      <c r="K1933" s="9"/>
      <c r="L1933" s="8"/>
      <c r="M1933" s="8"/>
    </row>
    <row r="1934" spans="1:13">
      <c r="A1934" s="15"/>
      <c r="B1934" s="7"/>
      <c r="C1934" s="16"/>
      <c r="D1934" s="16"/>
      <c r="E1934" s="17"/>
      <c r="F1934" s="18"/>
      <c r="G1934" s="18"/>
      <c r="H1934" s="19"/>
      <c r="I1934" s="9"/>
      <c r="J1934" s="9"/>
      <c r="K1934" s="9"/>
      <c r="L1934" s="8"/>
      <c r="M1934" s="8"/>
    </row>
    <row r="1935" spans="1:13">
      <c r="A1935" s="15"/>
      <c r="B1935" s="7"/>
      <c r="C1935" s="16"/>
      <c r="D1935" s="16"/>
      <c r="E1935" s="17"/>
      <c r="F1935" s="18"/>
      <c r="G1935" s="18"/>
      <c r="H1935" s="19"/>
      <c r="I1935" s="9"/>
      <c r="J1935" s="9"/>
      <c r="K1935" s="9"/>
      <c r="L1935" s="8"/>
      <c r="M1935" s="8"/>
    </row>
    <row r="1936" spans="1:13">
      <c r="A1936" s="15"/>
      <c r="B1936" s="7"/>
      <c r="C1936" s="16"/>
      <c r="D1936" s="16"/>
      <c r="E1936" s="17"/>
      <c r="F1936" s="18"/>
      <c r="G1936" s="18"/>
      <c r="H1936" s="19"/>
      <c r="I1936" s="9"/>
      <c r="J1936" s="9"/>
      <c r="K1936" s="8"/>
      <c r="L1936" s="8"/>
      <c r="M1936" s="8"/>
    </row>
    <row r="1937" spans="1:13">
      <c r="A1937" s="15"/>
      <c r="B1937" s="7"/>
      <c r="C1937" s="16"/>
      <c r="D1937" s="16"/>
      <c r="E1937" s="17"/>
      <c r="F1937" s="18"/>
      <c r="G1937" s="18"/>
      <c r="H1937" s="19"/>
      <c r="I1937" s="9"/>
      <c r="J1937" s="9"/>
      <c r="K1937" s="9"/>
      <c r="L1937" s="8"/>
      <c r="M1937" s="8"/>
    </row>
    <row r="1938" spans="1:13">
      <c r="A1938" s="15"/>
      <c r="B1938" s="7"/>
      <c r="C1938" s="16"/>
      <c r="D1938" s="16"/>
      <c r="E1938" s="17"/>
      <c r="F1938" s="18"/>
      <c r="G1938" s="18"/>
      <c r="H1938" s="19"/>
      <c r="I1938" s="9"/>
      <c r="J1938" s="9"/>
      <c r="K1938" s="9"/>
      <c r="L1938" s="8"/>
      <c r="M1938" s="8"/>
    </row>
    <row r="1939" spans="1:13">
      <c r="A1939" s="15"/>
      <c r="B1939" s="7"/>
      <c r="C1939" s="16"/>
      <c r="D1939" s="16"/>
      <c r="E1939" s="17"/>
      <c r="F1939" s="18"/>
      <c r="G1939" s="18"/>
      <c r="H1939" s="19"/>
      <c r="I1939" s="9"/>
      <c r="J1939" s="9"/>
      <c r="K1939" s="9"/>
      <c r="L1939" s="8"/>
      <c r="M1939" s="8"/>
    </row>
    <row r="1940" spans="1:13">
      <c r="A1940" s="15"/>
      <c r="B1940" s="7"/>
      <c r="C1940" s="16"/>
      <c r="D1940" s="16"/>
      <c r="E1940" s="17"/>
      <c r="F1940" s="18"/>
      <c r="G1940" s="18"/>
      <c r="H1940" s="19"/>
      <c r="I1940" s="9"/>
      <c r="J1940" s="9"/>
      <c r="K1940" s="9"/>
      <c r="L1940" s="8"/>
      <c r="M1940" s="8"/>
    </row>
    <row r="1941" spans="1:13">
      <c r="A1941" s="15"/>
      <c r="B1941" s="7"/>
      <c r="C1941" s="16"/>
      <c r="D1941" s="16"/>
      <c r="E1941" s="17"/>
      <c r="F1941" s="18"/>
      <c r="G1941" s="18"/>
      <c r="H1941" s="19"/>
      <c r="I1941" s="9"/>
      <c r="J1941" s="9"/>
      <c r="K1941" s="9"/>
      <c r="L1941" s="8"/>
      <c r="M1941" s="8"/>
    </row>
    <row r="1942" spans="1:13">
      <c r="A1942" s="15"/>
      <c r="B1942" s="7"/>
      <c r="C1942" s="16"/>
      <c r="D1942" s="16"/>
      <c r="E1942" s="17"/>
      <c r="F1942" s="18"/>
      <c r="G1942" s="18"/>
      <c r="H1942" s="19"/>
      <c r="I1942" s="9"/>
      <c r="J1942" s="9"/>
      <c r="K1942" s="9"/>
      <c r="L1942" s="8"/>
      <c r="M1942" s="8"/>
    </row>
    <row r="1943" spans="1:13">
      <c r="A1943" s="15"/>
      <c r="B1943" s="7"/>
      <c r="C1943" s="16"/>
      <c r="D1943" s="16"/>
      <c r="E1943" s="17"/>
      <c r="F1943" s="18"/>
      <c r="G1943" s="18"/>
      <c r="H1943" s="19"/>
      <c r="I1943" s="9"/>
      <c r="J1943" s="9"/>
      <c r="K1943" s="9"/>
      <c r="L1943" s="8"/>
      <c r="M1943" s="8"/>
    </row>
    <row r="1944" spans="1:13">
      <c r="A1944" s="15"/>
      <c r="B1944" s="7"/>
      <c r="C1944" s="16"/>
      <c r="D1944" s="16"/>
      <c r="E1944" s="17"/>
      <c r="F1944" s="18"/>
      <c r="G1944" s="18"/>
      <c r="H1944" s="19"/>
      <c r="I1944" s="9"/>
      <c r="J1944" s="9"/>
      <c r="K1944" s="9"/>
      <c r="L1944" s="8"/>
      <c r="M1944" s="8"/>
    </row>
    <row r="1945" spans="1:13">
      <c r="A1945" s="15"/>
      <c r="B1945" s="7"/>
      <c r="C1945" s="16"/>
      <c r="D1945" s="16"/>
      <c r="E1945" s="17"/>
      <c r="F1945" s="18"/>
      <c r="G1945" s="18"/>
      <c r="H1945" s="19"/>
      <c r="I1945" s="9"/>
      <c r="J1945" s="9"/>
      <c r="K1945" s="9"/>
      <c r="L1945" s="8"/>
      <c r="M1945" s="8"/>
    </row>
    <row r="1946" spans="1:13">
      <c r="A1946" s="15"/>
      <c r="B1946" s="7"/>
      <c r="C1946" s="16"/>
      <c r="D1946" s="16"/>
      <c r="E1946" s="17"/>
      <c r="F1946" s="18"/>
      <c r="G1946" s="18"/>
      <c r="H1946" s="19"/>
      <c r="I1946" s="9"/>
      <c r="J1946" s="9"/>
      <c r="K1946" s="9"/>
      <c r="L1946" s="8"/>
      <c r="M1946" s="8"/>
    </row>
    <row r="1947" spans="1:13">
      <c r="A1947" s="15"/>
      <c r="B1947" s="7"/>
      <c r="C1947" s="16"/>
      <c r="D1947" s="16"/>
      <c r="E1947" s="17"/>
      <c r="F1947" s="18"/>
      <c r="G1947" s="18"/>
      <c r="H1947" s="19"/>
      <c r="I1947" s="9"/>
      <c r="J1947" s="9"/>
      <c r="K1947" s="9"/>
      <c r="L1947" s="8"/>
      <c r="M1947" s="8"/>
    </row>
    <row r="1948" spans="1:13">
      <c r="A1948" s="15"/>
      <c r="B1948" s="7"/>
      <c r="C1948" s="16"/>
      <c r="D1948" s="16"/>
      <c r="E1948" s="17"/>
      <c r="F1948" s="18"/>
      <c r="G1948" s="18"/>
      <c r="H1948" s="19"/>
      <c r="I1948" s="9"/>
      <c r="J1948" s="9"/>
      <c r="K1948" s="8"/>
      <c r="L1948" s="8"/>
      <c r="M1948" s="8"/>
    </row>
    <row r="1949" spans="1:13">
      <c r="A1949" s="15"/>
      <c r="B1949" s="7"/>
      <c r="C1949" s="16"/>
      <c r="D1949" s="16"/>
      <c r="E1949" s="17"/>
      <c r="F1949" s="18"/>
      <c r="G1949" s="18"/>
      <c r="H1949" s="19"/>
      <c r="I1949" s="9"/>
      <c r="J1949" s="9"/>
      <c r="K1949" s="9"/>
      <c r="L1949" s="8"/>
      <c r="M1949" s="8"/>
    </row>
    <row r="1950" spans="1:13">
      <c r="A1950" s="15"/>
      <c r="B1950" s="7"/>
      <c r="C1950" s="16"/>
      <c r="D1950" s="16"/>
      <c r="E1950" s="17"/>
      <c r="F1950" s="18"/>
      <c r="G1950" s="18"/>
      <c r="H1950" s="19"/>
      <c r="I1950" s="9"/>
      <c r="J1950" s="9"/>
      <c r="K1950" s="9"/>
      <c r="L1950" s="8"/>
      <c r="M1950" s="8"/>
    </row>
    <row r="1951" spans="1:13">
      <c r="A1951" s="15"/>
      <c r="B1951" s="7"/>
      <c r="C1951" s="16"/>
      <c r="D1951" s="16"/>
      <c r="E1951" s="17"/>
      <c r="F1951" s="18"/>
      <c r="G1951" s="18"/>
      <c r="H1951" s="19"/>
      <c r="I1951" s="9"/>
      <c r="J1951" s="9"/>
      <c r="K1951" s="8"/>
      <c r="L1951" s="8"/>
      <c r="M1951" s="8"/>
    </row>
    <row r="1952" spans="1:13">
      <c r="A1952" s="15"/>
      <c r="B1952" s="7"/>
      <c r="C1952" s="16"/>
      <c r="D1952" s="16"/>
      <c r="E1952" s="17"/>
      <c r="F1952" s="18"/>
      <c r="G1952" s="18"/>
      <c r="H1952" s="19"/>
      <c r="I1952" s="9"/>
      <c r="J1952" s="9"/>
      <c r="K1952" s="8"/>
      <c r="L1952" s="8"/>
      <c r="M1952" s="8"/>
    </row>
    <row r="1953" spans="1:13">
      <c r="A1953" s="15"/>
      <c r="B1953" s="7"/>
      <c r="C1953" s="16"/>
      <c r="D1953" s="16"/>
      <c r="E1953" s="17"/>
      <c r="F1953" s="18"/>
      <c r="G1953" s="18"/>
      <c r="H1953" s="19"/>
      <c r="I1953" s="9"/>
      <c r="J1953" s="9"/>
      <c r="K1953" s="8"/>
      <c r="L1953" s="8"/>
      <c r="M1953" s="8"/>
    </row>
    <row r="1954" spans="1:13">
      <c r="A1954" s="15"/>
      <c r="B1954" s="7"/>
      <c r="C1954" s="16"/>
      <c r="D1954" s="16"/>
      <c r="E1954" s="17"/>
      <c r="F1954" s="18"/>
      <c r="G1954" s="18"/>
      <c r="H1954" s="19"/>
      <c r="I1954" s="9"/>
      <c r="J1954" s="9"/>
      <c r="K1954" s="8"/>
      <c r="L1954" s="8"/>
      <c r="M1954" s="8"/>
    </row>
    <row r="1955" spans="1:13">
      <c r="A1955" s="15"/>
      <c r="B1955" s="7"/>
      <c r="C1955" s="16"/>
      <c r="D1955" s="16"/>
      <c r="E1955" s="17"/>
      <c r="F1955" s="18"/>
      <c r="G1955" s="18"/>
      <c r="H1955" s="19"/>
      <c r="I1955" s="9"/>
      <c r="J1955" s="9"/>
      <c r="K1955" s="9"/>
      <c r="L1955" s="8"/>
      <c r="M1955" s="8"/>
    </row>
    <row r="1956" spans="1:13">
      <c r="A1956" s="15"/>
      <c r="B1956" s="7"/>
      <c r="C1956" s="16"/>
      <c r="D1956" s="16"/>
      <c r="E1956" s="17"/>
      <c r="F1956" s="18"/>
      <c r="G1956" s="18"/>
      <c r="H1956" s="19"/>
      <c r="I1956" s="9"/>
      <c r="J1956" s="9"/>
      <c r="K1956" s="9"/>
      <c r="L1956" s="8"/>
      <c r="M1956" s="8"/>
    </row>
    <row r="1957" spans="1:13">
      <c r="A1957" s="15"/>
      <c r="B1957" s="7"/>
      <c r="C1957" s="16"/>
      <c r="D1957" s="16"/>
      <c r="E1957" s="17"/>
      <c r="F1957" s="18"/>
      <c r="G1957" s="18"/>
      <c r="H1957" s="19"/>
      <c r="I1957" s="9"/>
      <c r="J1957" s="9"/>
      <c r="K1957" s="9"/>
      <c r="L1957" s="8"/>
      <c r="M1957" s="8"/>
    </row>
    <row r="1958" spans="1:13">
      <c r="A1958" s="15"/>
      <c r="B1958" s="7"/>
      <c r="C1958" s="16"/>
      <c r="D1958" s="16"/>
      <c r="E1958" s="17"/>
      <c r="F1958" s="18"/>
      <c r="G1958" s="18"/>
      <c r="H1958" s="19"/>
      <c r="I1958" s="9"/>
      <c r="J1958" s="9"/>
      <c r="K1958" s="9"/>
      <c r="L1958" s="8"/>
      <c r="M1958" s="8"/>
    </row>
    <row r="1959" spans="1:13">
      <c r="A1959" s="15"/>
      <c r="B1959" s="7"/>
      <c r="C1959" s="16"/>
      <c r="D1959" s="16"/>
      <c r="E1959" s="17"/>
      <c r="F1959" s="18"/>
      <c r="G1959" s="18"/>
      <c r="H1959" s="19"/>
      <c r="I1959" s="9"/>
      <c r="J1959" s="9"/>
      <c r="K1959" s="9"/>
      <c r="L1959" s="8"/>
      <c r="M1959" s="8"/>
    </row>
    <row r="1960" spans="1:13">
      <c r="A1960" s="15"/>
      <c r="B1960" s="7"/>
      <c r="C1960" s="16"/>
      <c r="D1960" s="16"/>
      <c r="E1960" s="17"/>
      <c r="F1960" s="18"/>
      <c r="G1960" s="18"/>
      <c r="H1960" s="19"/>
      <c r="I1960" s="9"/>
      <c r="J1960" s="9"/>
      <c r="K1960" s="9"/>
      <c r="L1960" s="8"/>
      <c r="M1960" s="8"/>
    </row>
    <row r="1961" spans="1:13">
      <c r="A1961" s="15"/>
      <c r="B1961" s="7"/>
      <c r="C1961" s="16"/>
      <c r="D1961" s="16"/>
      <c r="E1961" s="17"/>
      <c r="F1961" s="18"/>
      <c r="G1961" s="18"/>
      <c r="H1961" s="19"/>
      <c r="I1961" s="9"/>
      <c r="J1961" s="9"/>
      <c r="K1961" s="9"/>
      <c r="L1961" s="8"/>
      <c r="M1961" s="8"/>
    </row>
    <row r="1962" spans="1:13">
      <c r="A1962" s="15"/>
      <c r="B1962" s="7"/>
      <c r="C1962" s="16"/>
      <c r="D1962" s="16"/>
      <c r="E1962" s="17"/>
      <c r="F1962" s="18"/>
      <c r="G1962" s="18"/>
      <c r="H1962" s="19"/>
      <c r="I1962" s="9"/>
      <c r="J1962" s="9"/>
      <c r="K1962" s="9"/>
      <c r="L1962" s="8"/>
      <c r="M1962" s="8"/>
    </row>
    <row r="1963" spans="1:13">
      <c r="A1963" s="15"/>
      <c r="B1963" s="7"/>
      <c r="C1963" s="16"/>
      <c r="D1963" s="16"/>
      <c r="E1963" s="17"/>
      <c r="F1963" s="18"/>
      <c r="G1963" s="18"/>
      <c r="H1963" s="19"/>
      <c r="I1963" s="9"/>
      <c r="J1963" s="9"/>
      <c r="K1963" s="9"/>
      <c r="L1963" s="8"/>
      <c r="M1963" s="8"/>
    </row>
    <row r="1964" spans="1:13">
      <c r="A1964" s="15"/>
      <c r="B1964" s="7"/>
      <c r="C1964" s="16"/>
      <c r="D1964" s="16"/>
      <c r="E1964" s="17"/>
      <c r="F1964" s="18"/>
      <c r="G1964" s="18"/>
      <c r="H1964" s="19"/>
      <c r="I1964" s="9"/>
      <c r="J1964" s="9"/>
      <c r="K1964" s="9"/>
      <c r="L1964" s="8"/>
      <c r="M1964" s="8"/>
    </row>
    <row r="1965" spans="1:13">
      <c r="A1965" s="15"/>
      <c r="B1965" s="7"/>
      <c r="C1965" s="16"/>
      <c r="D1965" s="16"/>
      <c r="E1965" s="17"/>
      <c r="F1965" s="18"/>
      <c r="G1965" s="18"/>
      <c r="H1965" s="19"/>
      <c r="I1965" s="9"/>
      <c r="J1965" s="9"/>
      <c r="K1965" s="9"/>
      <c r="L1965" s="8"/>
      <c r="M1965" s="8"/>
    </row>
    <row r="1966" spans="1:13">
      <c r="A1966" s="15"/>
      <c r="B1966" s="7"/>
      <c r="C1966" s="16"/>
      <c r="D1966" s="16"/>
      <c r="E1966" s="17"/>
      <c r="F1966" s="18"/>
      <c r="G1966" s="18"/>
      <c r="H1966" s="19"/>
      <c r="I1966" s="9"/>
      <c r="J1966" s="9"/>
      <c r="K1966" s="9"/>
      <c r="L1966" s="8"/>
      <c r="M1966" s="8"/>
    </row>
    <row r="1967" spans="1:13">
      <c r="A1967" s="15"/>
      <c r="B1967" s="7"/>
      <c r="C1967" s="16"/>
      <c r="D1967" s="16"/>
      <c r="E1967" s="17"/>
      <c r="F1967" s="18"/>
      <c r="G1967" s="18"/>
      <c r="H1967" s="19"/>
      <c r="I1967" s="9"/>
      <c r="J1967" s="9"/>
      <c r="K1967" s="9"/>
      <c r="L1967" s="8"/>
      <c r="M1967" s="8"/>
    </row>
    <row r="1968" spans="1:13">
      <c r="A1968" s="15"/>
      <c r="B1968" s="7"/>
      <c r="C1968" s="16"/>
      <c r="D1968" s="16"/>
      <c r="E1968" s="17"/>
      <c r="F1968" s="18"/>
      <c r="G1968" s="18"/>
      <c r="H1968" s="19"/>
      <c r="I1968" s="9"/>
      <c r="J1968" s="9"/>
      <c r="K1968" s="9"/>
      <c r="L1968" s="8"/>
      <c r="M1968" s="8"/>
    </row>
    <row r="1969" spans="1:13">
      <c r="A1969" s="15"/>
      <c r="B1969" s="7"/>
      <c r="C1969" s="16"/>
      <c r="D1969" s="16"/>
      <c r="E1969" s="17"/>
      <c r="F1969" s="18"/>
      <c r="G1969" s="18"/>
      <c r="H1969" s="19"/>
      <c r="I1969" s="9"/>
      <c r="J1969" s="9"/>
      <c r="K1969" s="9"/>
      <c r="L1969" s="8"/>
      <c r="M1969" s="8"/>
    </row>
    <row r="1970" spans="1:13">
      <c r="A1970" s="15"/>
      <c r="B1970" s="7"/>
      <c r="C1970" s="16"/>
      <c r="D1970" s="16"/>
      <c r="E1970" s="17"/>
      <c r="F1970" s="18"/>
      <c r="G1970" s="18"/>
      <c r="H1970" s="19"/>
      <c r="I1970" s="9"/>
      <c r="J1970" s="9"/>
      <c r="K1970" s="9"/>
      <c r="L1970" s="8"/>
      <c r="M1970" s="8"/>
    </row>
    <row r="1971" spans="1:13">
      <c r="A1971" s="15"/>
      <c r="B1971" s="7"/>
      <c r="C1971" s="16"/>
      <c r="D1971" s="16"/>
      <c r="E1971" s="17"/>
      <c r="F1971" s="18"/>
      <c r="G1971" s="18"/>
      <c r="H1971" s="19"/>
      <c r="I1971" s="9"/>
      <c r="J1971" s="9"/>
      <c r="K1971" s="9"/>
      <c r="L1971" s="8"/>
      <c r="M1971" s="8"/>
    </row>
    <row r="1972" spans="1:13">
      <c r="A1972" s="15"/>
      <c r="B1972" s="7"/>
      <c r="C1972" s="16"/>
      <c r="D1972" s="16"/>
      <c r="E1972" s="17"/>
      <c r="F1972" s="18"/>
      <c r="G1972" s="18"/>
      <c r="H1972" s="19"/>
      <c r="I1972" s="9"/>
      <c r="J1972" s="9"/>
      <c r="K1972" s="9"/>
      <c r="L1972" s="8"/>
      <c r="M1972" s="8"/>
    </row>
    <row r="1973" spans="1:13">
      <c r="A1973" s="15"/>
      <c r="B1973" s="7"/>
      <c r="C1973" s="16"/>
      <c r="D1973" s="16"/>
      <c r="E1973" s="17"/>
      <c r="F1973" s="18"/>
      <c r="G1973" s="18"/>
      <c r="H1973" s="19"/>
      <c r="I1973" s="9"/>
      <c r="J1973" s="9"/>
      <c r="K1973" s="9"/>
      <c r="L1973" s="8"/>
      <c r="M1973" s="8"/>
    </row>
    <row r="1974" spans="1:13">
      <c r="A1974" s="15"/>
      <c r="B1974" s="7"/>
      <c r="C1974" s="16"/>
      <c r="D1974" s="16"/>
      <c r="E1974" s="17"/>
      <c r="F1974" s="18"/>
      <c r="G1974" s="18"/>
      <c r="H1974" s="19"/>
      <c r="I1974" s="9"/>
      <c r="J1974" s="9"/>
      <c r="K1974" s="9"/>
      <c r="L1974" s="8"/>
      <c r="M1974" s="8"/>
    </row>
    <row r="1975" spans="1:13">
      <c r="A1975" s="15"/>
      <c r="B1975" s="7"/>
      <c r="C1975" s="16"/>
      <c r="D1975" s="16"/>
      <c r="E1975" s="17"/>
      <c r="F1975" s="18"/>
      <c r="G1975" s="18"/>
      <c r="H1975" s="19"/>
      <c r="I1975" s="9"/>
      <c r="J1975" s="9"/>
      <c r="K1975" s="9"/>
      <c r="L1975" s="8"/>
      <c r="M1975" s="8"/>
    </row>
    <row r="1976" spans="1:13">
      <c r="A1976" s="15"/>
      <c r="B1976" s="7"/>
      <c r="C1976" s="16"/>
      <c r="D1976" s="16"/>
      <c r="E1976" s="17"/>
      <c r="F1976" s="18"/>
      <c r="G1976" s="18"/>
      <c r="H1976" s="19"/>
      <c r="I1976" s="9"/>
      <c r="J1976" s="9"/>
      <c r="K1976" s="9"/>
      <c r="L1976" s="8"/>
      <c r="M1976" s="8"/>
    </row>
    <row r="1977" spans="1:13">
      <c r="A1977" s="15"/>
      <c r="B1977" s="7"/>
      <c r="C1977" s="16"/>
      <c r="D1977" s="16"/>
      <c r="E1977" s="17"/>
      <c r="F1977" s="18"/>
      <c r="G1977" s="18"/>
      <c r="H1977" s="19"/>
      <c r="I1977" s="9"/>
      <c r="J1977" s="9"/>
      <c r="K1977" s="9"/>
      <c r="L1977" s="8"/>
      <c r="M1977" s="8"/>
    </row>
    <row r="1978" spans="1:13">
      <c r="A1978" s="15"/>
      <c r="B1978" s="7"/>
      <c r="C1978" s="16"/>
      <c r="D1978" s="16"/>
      <c r="E1978" s="17"/>
      <c r="F1978" s="18"/>
      <c r="G1978" s="18"/>
      <c r="H1978" s="19"/>
      <c r="I1978" s="9"/>
      <c r="J1978" s="9"/>
      <c r="K1978" s="9"/>
      <c r="L1978" s="8"/>
      <c r="M1978" s="8"/>
    </row>
    <row r="1979" spans="1:13">
      <c r="A1979" s="15"/>
      <c r="B1979" s="7"/>
      <c r="C1979" s="16"/>
      <c r="D1979" s="16"/>
      <c r="E1979" s="17"/>
      <c r="F1979" s="18"/>
      <c r="G1979" s="18"/>
      <c r="H1979" s="19"/>
      <c r="I1979" s="9"/>
      <c r="J1979" s="9"/>
      <c r="K1979" s="9"/>
      <c r="L1979" s="8"/>
      <c r="M1979" s="8"/>
    </row>
    <row r="1980" spans="1:13">
      <c r="A1980" s="15"/>
      <c r="B1980" s="7"/>
      <c r="C1980" s="16"/>
      <c r="D1980" s="16"/>
      <c r="E1980" s="17"/>
      <c r="F1980" s="18"/>
      <c r="G1980" s="18"/>
      <c r="H1980" s="19"/>
      <c r="I1980" s="9"/>
      <c r="J1980" s="9"/>
      <c r="K1980" s="9"/>
      <c r="L1980" s="8"/>
      <c r="M1980" s="8"/>
    </row>
    <row r="1981" spans="1:13">
      <c r="A1981" s="15"/>
      <c r="B1981" s="7"/>
      <c r="C1981" s="16"/>
      <c r="D1981" s="16"/>
      <c r="E1981" s="17"/>
      <c r="F1981" s="18"/>
      <c r="G1981" s="18"/>
      <c r="H1981" s="19"/>
      <c r="I1981" s="9"/>
      <c r="J1981" s="9"/>
      <c r="K1981" s="9"/>
      <c r="L1981" s="8"/>
      <c r="M1981" s="8"/>
    </row>
    <row r="1982" spans="1:13">
      <c r="A1982" s="15"/>
      <c r="B1982" s="7"/>
      <c r="C1982" s="16"/>
      <c r="D1982" s="16"/>
      <c r="E1982" s="17"/>
      <c r="F1982" s="18"/>
      <c r="G1982" s="18"/>
      <c r="H1982" s="19"/>
      <c r="I1982" s="9"/>
      <c r="J1982" s="9"/>
      <c r="K1982" s="9"/>
      <c r="L1982" s="8"/>
      <c r="M1982" s="8"/>
    </row>
    <row r="1983" spans="1:13">
      <c r="A1983" s="15"/>
      <c r="B1983" s="7"/>
      <c r="C1983" s="16"/>
      <c r="D1983" s="16"/>
      <c r="E1983" s="17"/>
      <c r="F1983" s="18"/>
      <c r="G1983" s="18"/>
      <c r="H1983" s="19"/>
      <c r="I1983" s="9"/>
      <c r="J1983" s="9"/>
      <c r="K1983" s="9"/>
      <c r="L1983" s="8"/>
      <c r="M1983" s="8"/>
    </row>
    <row r="1984" spans="1:13">
      <c r="A1984" s="15"/>
      <c r="B1984" s="7"/>
      <c r="C1984" s="16"/>
      <c r="D1984" s="16"/>
      <c r="E1984" s="17"/>
      <c r="F1984" s="18"/>
      <c r="G1984" s="18"/>
      <c r="H1984" s="19"/>
      <c r="I1984" s="9"/>
      <c r="J1984" s="9"/>
      <c r="K1984" s="9"/>
      <c r="L1984" s="8"/>
      <c r="M1984" s="8"/>
    </row>
    <row r="1985" spans="1:13">
      <c r="A1985" s="15"/>
      <c r="B1985" s="7"/>
      <c r="C1985" s="16"/>
      <c r="D1985" s="16"/>
      <c r="E1985" s="17"/>
      <c r="F1985" s="18"/>
      <c r="G1985" s="18"/>
      <c r="H1985" s="19"/>
      <c r="I1985" s="9"/>
      <c r="J1985" s="9"/>
      <c r="K1985" s="9"/>
      <c r="L1985" s="8"/>
      <c r="M1985" s="8"/>
    </row>
    <row r="1986" spans="1:13">
      <c r="A1986" s="15"/>
      <c r="B1986" s="7"/>
      <c r="C1986" s="16"/>
      <c r="D1986" s="16"/>
      <c r="E1986" s="17"/>
      <c r="F1986" s="18"/>
      <c r="G1986" s="18"/>
      <c r="H1986" s="19"/>
      <c r="I1986" s="9"/>
      <c r="J1986" s="9"/>
      <c r="K1986" s="9"/>
      <c r="L1986" s="8"/>
      <c r="M1986" s="8"/>
    </row>
    <row r="1987" spans="1:13">
      <c r="A1987" s="15"/>
      <c r="B1987" s="7"/>
      <c r="C1987" s="16"/>
      <c r="D1987" s="16"/>
      <c r="E1987" s="17"/>
      <c r="F1987" s="18"/>
      <c r="G1987" s="18"/>
      <c r="H1987" s="19"/>
      <c r="I1987" s="9"/>
      <c r="J1987" s="9"/>
      <c r="K1987" s="9"/>
      <c r="L1987" s="8"/>
      <c r="M1987" s="8"/>
    </row>
    <row r="1988" spans="1:13">
      <c r="A1988" s="15"/>
      <c r="B1988" s="7"/>
      <c r="C1988" s="16"/>
      <c r="D1988" s="16"/>
      <c r="E1988" s="17"/>
      <c r="F1988" s="18"/>
      <c r="G1988" s="18"/>
      <c r="H1988" s="19"/>
      <c r="I1988" s="9"/>
      <c r="J1988" s="9"/>
      <c r="K1988" s="9"/>
      <c r="L1988" s="8"/>
      <c r="M1988" s="8"/>
    </row>
    <row r="1989" spans="1:13">
      <c r="A1989" s="15"/>
      <c r="B1989" s="7"/>
      <c r="C1989" s="16"/>
      <c r="D1989" s="16"/>
      <c r="E1989" s="17"/>
      <c r="F1989" s="18"/>
      <c r="G1989" s="18"/>
      <c r="H1989" s="19"/>
      <c r="I1989" s="9"/>
      <c r="J1989" s="9"/>
      <c r="K1989" s="9"/>
      <c r="L1989" s="8"/>
      <c r="M1989" s="8"/>
    </row>
    <row r="1990" spans="1:13">
      <c r="A1990" s="15"/>
      <c r="B1990" s="7"/>
      <c r="C1990" s="16"/>
      <c r="D1990" s="16"/>
      <c r="E1990" s="17"/>
      <c r="F1990" s="18"/>
      <c r="G1990" s="18"/>
      <c r="H1990" s="19"/>
      <c r="I1990" s="9"/>
      <c r="J1990" s="9"/>
      <c r="K1990" s="9"/>
      <c r="L1990" s="8"/>
      <c r="M1990" s="8"/>
    </row>
    <row r="1991" spans="1:13">
      <c r="A1991" s="15"/>
      <c r="B1991" s="7"/>
      <c r="C1991" s="16"/>
      <c r="D1991" s="16"/>
      <c r="E1991" s="17"/>
      <c r="F1991" s="18"/>
      <c r="G1991" s="18"/>
      <c r="H1991" s="19"/>
      <c r="I1991" s="9"/>
      <c r="J1991" s="9"/>
      <c r="K1991" s="8"/>
      <c r="L1991" s="8"/>
      <c r="M1991" s="8"/>
    </row>
    <row r="1992" spans="1:13">
      <c r="A1992" s="15"/>
      <c r="B1992" s="7"/>
      <c r="C1992" s="16"/>
      <c r="D1992" s="16"/>
      <c r="E1992" s="17"/>
      <c r="F1992" s="18"/>
      <c r="G1992" s="18"/>
      <c r="H1992" s="19"/>
      <c r="I1992" s="9"/>
      <c r="J1992" s="9"/>
      <c r="K1992" s="8"/>
      <c r="L1992" s="8"/>
      <c r="M1992" s="8"/>
    </row>
    <row r="1993" spans="1:13">
      <c r="A1993" s="15"/>
      <c r="B1993" s="7"/>
      <c r="C1993" s="16"/>
      <c r="D1993" s="16"/>
      <c r="E1993" s="17"/>
      <c r="F1993" s="18"/>
      <c r="G1993" s="18"/>
      <c r="H1993" s="19"/>
      <c r="I1993" s="9"/>
      <c r="J1993" s="9"/>
      <c r="K1993" s="8"/>
      <c r="L1993" s="8"/>
      <c r="M1993" s="8"/>
    </row>
    <row r="1994" spans="1:13">
      <c r="A1994" s="15"/>
      <c r="B1994" s="7"/>
      <c r="C1994" s="16"/>
      <c r="D1994" s="16"/>
      <c r="E1994" s="17"/>
      <c r="F1994" s="18"/>
      <c r="G1994" s="18"/>
      <c r="H1994" s="19"/>
      <c r="I1994" s="9"/>
      <c r="J1994" s="9"/>
      <c r="K1994" s="8"/>
      <c r="L1994" s="8"/>
      <c r="M1994" s="8"/>
    </row>
    <row r="1995" spans="1:13">
      <c r="A1995" s="15"/>
      <c r="B1995" s="7"/>
      <c r="C1995" s="16"/>
      <c r="D1995" s="16"/>
      <c r="E1995" s="17"/>
      <c r="F1995" s="18"/>
      <c r="G1995" s="18"/>
      <c r="H1995" s="19"/>
      <c r="I1995" s="9"/>
      <c r="J1995" s="9"/>
      <c r="K1995" s="9"/>
      <c r="L1995" s="8"/>
      <c r="M1995" s="8"/>
    </row>
    <row r="1996" spans="1:13">
      <c r="A1996" s="15"/>
      <c r="B1996" s="7"/>
      <c r="C1996" s="16"/>
      <c r="D1996" s="16"/>
      <c r="E1996" s="17"/>
      <c r="F1996" s="18"/>
      <c r="G1996" s="18"/>
      <c r="H1996" s="19"/>
      <c r="I1996" s="9"/>
      <c r="J1996" s="9"/>
      <c r="K1996" s="9"/>
      <c r="L1996" s="8"/>
      <c r="M1996" s="8"/>
    </row>
    <row r="1997" spans="1:13">
      <c r="A1997" s="15"/>
      <c r="B1997" s="7"/>
      <c r="C1997" s="16"/>
      <c r="D1997" s="16"/>
      <c r="E1997" s="17"/>
      <c r="F1997" s="18"/>
      <c r="G1997" s="18"/>
      <c r="H1997" s="19"/>
      <c r="I1997" s="9"/>
      <c r="J1997" s="9"/>
      <c r="K1997" s="9"/>
      <c r="L1997" s="8"/>
      <c r="M1997" s="8"/>
    </row>
    <row r="1998" spans="1:13">
      <c r="A1998" s="15"/>
      <c r="B1998" s="7"/>
      <c r="C1998" s="16"/>
      <c r="D1998" s="16"/>
      <c r="E1998" s="17"/>
      <c r="F1998" s="18"/>
      <c r="G1998" s="18"/>
      <c r="H1998" s="19"/>
      <c r="I1998" s="9"/>
      <c r="J1998" s="9"/>
      <c r="K1998" s="9"/>
      <c r="L1998" s="8"/>
      <c r="M1998" s="8"/>
    </row>
    <row r="1999" spans="1:13">
      <c r="A1999" s="15"/>
      <c r="B1999" s="7"/>
      <c r="C1999" s="16"/>
      <c r="D1999" s="16"/>
      <c r="E1999" s="17"/>
      <c r="F1999" s="18"/>
      <c r="G1999" s="18"/>
      <c r="H1999" s="19"/>
      <c r="I1999" s="9"/>
      <c r="J1999" s="9"/>
      <c r="K1999" s="9"/>
      <c r="L1999" s="8"/>
      <c r="M1999" s="8"/>
    </row>
    <row r="2000" spans="1:13">
      <c r="A2000" s="15"/>
      <c r="B2000" s="7"/>
      <c r="C2000" s="16"/>
      <c r="D2000" s="16"/>
      <c r="E2000" s="17"/>
      <c r="F2000" s="18"/>
      <c r="G2000" s="18"/>
      <c r="H2000" s="19"/>
      <c r="I2000" s="9"/>
      <c r="J2000" s="9"/>
      <c r="K2000" s="8"/>
      <c r="L2000" s="8"/>
      <c r="M2000" s="8"/>
    </row>
    <row r="2001" spans="1:13">
      <c r="A2001" s="15"/>
      <c r="B2001" s="7"/>
      <c r="C2001" s="16"/>
      <c r="D2001" s="16"/>
      <c r="E2001" s="17"/>
      <c r="F2001" s="18"/>
      <c r="G2001" s="18"/>
      <c r="H2001" s="19"/>
      <c r="I2001" s="9"/>
      <c r="J2001" s="9"/>
      <c r="K2001" s="9"/>
      <c r="L2001" s="8"/>
      <c r="M2001" s="8"/>
    </row>
    <row r="2002" spans="1:13">
      <c r="A2002" s="15"/>
      <c r="B2002" s="7"/>
      <c r="C2002" s="16"/>
      <c r="D2002" s="16"/>
      <c r="E2002" s="17"/>
      <c r="F2002" s="18"/>
      <c r="G2002" s="18"/>
      <c r="H2002" s="19"/>
      <c r="I2002" s="9"/>
      <c r="J2002" s="9"/>
      <c r="K2002" s="8"/>
      <c r="L2002" s="8"/>
      <c r="M2002" s="8"/>
    </row>
    <row r="2003" spans="1:13">
      <c r="A2003" s="15"/>
      <c r="B2003" s="7"/>
      <c r="C2003" s="16"/>
      <c r="D2003" s="16"/>
      <c r="E2003" s="17"/>
      <c r="F2003" s="18"/>
      <c r="G2003" s="18"/>
      <c r="H2003" s="19"/>
      <c r="I2003" s="9"/>
      <c r="J2003" s="9"/>
      <c r="K2003" s="8"/>
      <c r="L2003" s="8"/>
      <c r="M2003" s="8"/>
    </row>
    <row r="2004" spans="1:13">
      <c r="A2004" s="15"/>
      <c r="B2004" s="7"/>
      <c r="C2004" s="16"/>
      <c r="D2004" s="16"/>
      <c r="E2004" s="17"/>
      <c r="F2004" s="18"/>
      <c r="G2004" s="18"/>
      <c r="H2004" s="19"/>
      <c r="I2004" s="9"/>
      <c r="J2004" s="9"/>
      <c r="K2004" s="8"/>
      <c r="L2004" s="8"/>
      <c r="M2004" s="8"/>
    </row>
    <row r="2005" spans="1:13">
      <c r="A2005" s="15"/>
      <c r="B2005" s="7"/>
      <c r="C2005" s="16"/>
      <c r="D2005" s="16"/>
      <c r="E2005" s="17"/>
      <c r="F2005" s="18"/>
      <c r="G2005" s="18"/>
      <c r="H2005" s="19"/>
      <c r="I2005" s="9"/>
      <c r="J2005" s="9"/>
      <c r="K2005" s="8"/>
      <c r="L2005" s="8"/>
      <c r="M2005" s="8"/>
    </row>
    <row r="2006" spans="1:13">
      <c r="A2006" s="15"/>
      <c r="B2006" s="7"/>
      <c r="C2006" s="16"/>
      <c r="D2006" s="16"/>
      <c r="E2006" s="17"/>
      <c r="F2006" s="18"/>
      <c r="G2006" s="18"/>
      <c r="H2006" s="19"/>
      <c r="I2006" s="9"/>
      <c r="J2006" s="9"/>
      <c r="K2006" s="9"/>
      <c r="L2006" s="8"/>
      <c r="M2006" s="8"/>
    </row>
    <row r="2007" spans="1:13">
      <c r="A2007" s="15"/>
      <c r="B2007" s="7"/>
      <c r="C2007" s="16"/>
      <c r="D2007" s="16"/>
      <c r="E2007" s="17"/>
      <c r="F2007" s="18"/>
      <c r="G2007" s="18"/>
      <c r="H2007" s="19"/>
      <c r="I2007" s="9"/>
      <c r="J2007" s="9"/>
      <c r="K2007" s="8"/>
      <c r="L2007" s="8"/>
      <c r="M2007" s="8"/>
    </row>
    <row r="2008" spans="1:13">
      <c r="A2008" s="15"/>
      <c r="B2008" s="7"/>
      <c r="C2008" s="16"/>
      <c r="D2008" s="16"/>
      <c r="E2008" s="17"/>
      <c r="F2008" s="18"/>
      <c r="G2008" s="18"/>
      <c r="H2008" s="19"/>
      <c r="I2008" s="9"/>
      <c r="J2008" s="9"/>
      <c r="K2008" s="8"/>
      <c r="L2008" s="8"/>
      <c r="M2008" s="8"/>
    </row>
    <row r="2009" spans="1:13">
      <c r="A2009" s="15"/>
      <c r="B2009" s="7"/>
      <c r="C2009" s="16"/>
      <c r="D2009" s="16"/>
      <c r="E2009" s="17"/>
      <c r="F2009" s="18"/>
      <c r="G2009" s="18"/>
      <c r="H2009" s="19"/>
      <c r="I2009" s="9"/>
      <c r="J2009" s="9"/>
      <c r="K2009" s="9"/>
      <c r="L2009" s="8"/>
      <c r="M2009" s="8"/>
    </row>
    <row r="2010" spans="1:13">
      <c r="A2010" s="15"/>
      <c r="B2010" s="7"/>
      <c r="C2010" s="16"/>
      <c r="D2010" s="16"/>
      <c r="E2010" s="17"/>
      <c r="F2010" s="18"/>
      <c r="G2010" s="18"/>
      <c r="H2010" s="19"/>
      <c r="I2010" s="9"/>
      <c r="J2010" s="9"/>
      <c r="K2010" s="9"/>
      <c r="L2010" s="8"/>
      <c r="M2010" s="8"/>
    </row>
    <row r="2011" spans="1:13">
      <c r="A2011" s="15"/>
      <c r="B2011" s="7"/>
      <c r="C2011" s="16"/>
      <c r="D2011" s="16"/>
      <c r="E2011" s="17"/>
      <c r="F2011" s="18"/>
      <c r="G2011" s="18"/>
      <c r="H2011" s="18"/>
      <c r="I2011" s="9"/>
      <c r="J2011" s="9"/>
      <c r="K2011" s="9"/>
      <c r="L2011" s="8"/>
      <c r="M2011" s="8"/>
    </row>
    <row r="2012" spans="1:13">
      <c r="A2012" s="15"/>
      <c r="B2012" s="7"/>
      <c r="C2012" s="16"/>
      <c r="D2012" s="16"/>
      <c r="E2012" s="17"/>
      <c r="F2012" s="18"/>
      <c r="G2012" s="18"/>
      <c r="H2012" s="18"/>
      <c r="I2012" s="8"/>
      <c r="J2012" s="8"/>
      <c r="K2012" s="8"/>
      <c r="L2012" s="8"/>
      <c r="M2012" s="8"/>
    </row>
    <row r="2013" spans="1:13">
      <c r="A2013" s="15"/>
      <c r="B2013" s="7"/>
      <c r="C2013" s="16"/>
      <c r="D2013" s="16"/>
      <c r="E2013" s="17"/>
      <c r="F2013" s="18"/>
      <c r="G2013" s="18"/>
      <c r="H2013" s="18"/>
      <c r="I2013" s="8"/>
      <c r="J2013" s="8"/>
      <c r="K2013" s="8"/>
      <c r="L2013" s="8"/>
      <c r="M2013" s="8"/>
    </row>
    <row r="2014" spans="1:13">
      <c r="A2014" s="15"/>
      <c r="B2014" s="7"/>
      <c r="C2014" s="16"/>
      <c r="D2014" s="16"/>
      <c r="E2014" s="17"/>
      <c r="F2014" s="18"/>
      <c r="G2014" s="18"/>
      <c r="H2014" s="18"/>
      <c r="I2014" s="8"/>
      <c r="J2014" s="8"/>
      <c r="K2014" s="8"/>
      <c r="L2014" s="8"/>
      <c r="M2014" s="8"/>
    </row>
    <row r="2015" spans="1:13">
      <c r="A2015" s="15"/>
      <c r="B2015" s="7"/>
      <c r="C2015" s="16"/>
      <c r="D2015" s="16"/>
      <c r="E2015" s="17"/>
      <c r="F2015" s="18"/>
      <c r="G2015" s="18"/>
      <c r="H2015" s="18"/>
      <c r="I2015" s="8"/>
      <c r="J2015" s="8"/>
      <c r="K2015" s="8"/>
      <c r="L2015" s="8"/>
      <c r="M2015" s="8"/>
    </row>
    <row r="2016" spans="1:13">
      <c r="A2016" s="15"/>
      <c r="B2016" s="7"/>
      <c r="C2016" s="16"/>
      <c r="D2016" s="16"/>
      <c r="E2016" s="17"/>
      <c r="F2016" s="18"/>
      <c r="G2016" s="18"/>
      <c r="H2016" s="18"/>
      <c r="I2016" s="8"/>
      <c r="J2016" s="8"/>
      <c r="K2016" s="8"/>
      <c r="L2016" s="8"/>
      <c r="M2016" s="8"/>
    </row>
    <row r="2017" spans="1:13">
      <c r="A2017" s="15"/>
      <c r="B2017" s="7"/>
      <c r="C2017" s="16"/>
      <c r="D2017" s="16"/>
      <c r="E2017" s="17"/>
      <c r="F2017" s="18"/>
      <c r="G2017" s="18"/>
      <c r="H2017" s="18"/>
      <c r="I2017" s="8"/>
      <c r="J2017" s="8"/>
      <c r="K2017" s="8"/>
      <c r="L2017" s="8"/>
      <c r="M2017" s="8"/>
    </row>
    <row r="2018" spans="1:13">
      <c r="A2018" s="15"/>
      <c r="B2018" s="7"/>
      <c r="C2018" s="16"/>
      <c r="D2018" s="16"/>
      <c r="E2018" s="17"/>
      <c r="F2018" s="18"/>
      <c r="G2018" s="18"/>
      <c r="H2018" s="18"/>
      <c r="I2018" s="8"/>
      <c r="J2018" s="8"/>
      <c r="K2018" s="8"/>
      <c r="L2018" s="8"/>
      <c r="M2018" s="8"/>
    </row>
    <row r="2019" spans="1:13">
      <c r="A2019" s="15"/>
      <c r="B2019" s="7"/>
      <c r="C2019" s="16"/>
      <c r="D2019" s="16"/>
      <c r="E2019" s="17"/>
      <c r="F2019" s="18"/>
      <c r="G2019" s="18"/>
      <c r="H2019" s="18"/>
      <c r="I2019" s="8"/>
      <c r="J2019" s="8"/>
      <c r="K2019" s="8"/>
      <c r="L2019" s="8"/>
      <c r="M2019" s="8"/>
    </row>
    <row r="2020" spans="1:13">
      <c r="A2020" s="15"/>
      <c r="B2020" s="7"/>
      <c r="C2020" s="16"/>
      <c r="D2020" s="16"/>
      <c r="E2020" s="17"/>
      <c r="F2020" s="18"/>
      <c r="G2020" s="18"/>
      <c r="H2020" s="18"/>
      <c r="I2020" s="8"/>
      <c r="J2020" s="8"/>
      <c r="K2020" s="8"/>
      <c r="L2020" s="8"/>
      <c r="M2020" s="8"/>
    </row>
    <row r="2021" spans="1:13">
      <c r="A2021" s="15"/>
      <c r="B2021" s="7"/>
      <c r="C2021" s="16"/>
      <c r="D2021" s="16"/>
      <c r="E2021" s="17"/>
      <c r="F2021" s="18"/>
      <c r="G2021" s="18"/>
      <c r="H2021" s="18"/>
      <c r="I2021" s="8"/>
      <c r="J2021" s="8"/>
      <c r="K2021" s="8"/>
      <c r="L2021" s="8"/>
      <c r="M2021" s="8"/>
    </row>
    <row r="2022" spans="1:13">
      <c r="A2022" s="15"/>
      <c r="B2022" s="7"/>
      <c r="C2022" s="16"/>
      <c r="D2022" s="16"/>
      <c r="E2022" s="17"/>
      <c r="F2022" s="18"/>
      <c r="G2022" s="18"/>
      <c r="H2022" s="18"/>
      <c r="I2022" s="8"/>
      <c r="J2022" s="8"/>
      <c r="K2022" s="8"/>
      <c r="L2022" s="8"/>
      <c r="M2022" s="8"/>
    </row>
    <row r="2023" spans="1:13">
      <c r="A2023" s="15"/>
      <c r="B2023" s="7"/>
      <c r="C2023" s="16"/>
      <c r="D2023" s="16"/>
      <c r="E2023" s="17"/>
      <c r="F2023" s="18"/>
      <c r="G2023" s="18"/>
      <c r="H2023" s="18"/>
      <c r="I2023" s="8"/>
      <c r="J2023" s="8"/>
      <c r="K2023" s="8"/>
      <c r="L2023" s="8"/>
      <c r="M2023" s="8"/>
    </row>
    <row r="2024" spans="1:13">
      <c r="A2024" s="15"/>
      <c r="B2024" s="7"/>
      <c r="C2024" s="16"/>
      <c r="D2024" s="16"/>
      <c r="E2024" s="17"/>
      <c r="F2024" s="18"/>
      <c r="G2024" s="18"/>
      <c r="H2024" s="18"/>
      <c r="I2024" s="8"/>
      <c r="J2024" s="8"/>
      <c r="K2024" s="8"/>
      <c r="L2024" s="8"/>
      <c r="M2024" s="8"/>
    </row>
    <row r="2025" spans="1:13">
      <c r="A2025" s="15"/>
      <c r="B2025" s="7"/>
      <c r="C2025" s="16"/>
      <c r="D2025" s="16"/>
      <c r="E2025" s="17"/>
      <c r="F2025" s="18"/>
      <c r="G2025" s="18"/>
      <c r="H2025" s="18"/>
      <c r="I2025" s="8"/>
      <c r="J2025" s="8"/>
      <c r="K2025" s="8"/>
      <c r="L2025" s="8"/>
      <c r="M2025" s="8"/>
    </row>
    <row r="2026" spans="1:13">
      <c r="A2026" s="15"/>
      <c r="B2026" s="7"/>
      <c r="C2026" s="16"/>
      <c r="D2026" s="16"/>
      <c r="E2026" s="17"/>
      <c r="F2026" s="18"/>
      <c r="G2026" s="18"/>
      <c r="H2026" s="18"/>
      <c r="I2026" s="8"/>
      <c r="J2026" s="8"/>
      <c r="K2026" s="8"/>
      <c r="L2026" s="8"/>
      <c r="M2026" s="8"/>
    </row>
    <row r="2027" spans="1:13">
      <c r="A2027" s="15"/>
      <c r="B2027" s="7"/>
      <c r="C2027" s="16"/>
      <c r="D2027" s="16"/>
      <c r="E2027" s="17"/>
      <c r="F2027" s="18"/>
      <c r="G2027" s="18"/>
      <c r="H2027" s="18"/>
      <c r="I2027" s="8"/>
      <c r="J2027" s="8"/>
      <c r="K2027" s="8"/>
      <c r="L2027" s="8"/>
      <c r="M2027" s="8"/>
    </row>
    <row r="2028" spans="1:13">
      <c r="A2028" s="15"/>
      <c r="B2028" s="7"/>
      <c r="C2028" s="16"/>
      <c r="D2028" s="16"/>
      <c r="E2028" s="17"/>
      <c r="F2028" s="18"/>
      <c r="G2028" s="18"/>
      <c r="H2028" s="18"/>
      <c r="I2028" s="8"/>
      <c r="J2028" s="8"/>
      <c r="K2028" s="8"/>
      <c r="L2028" s="8"/>
      <c r="M2028" s="8"/>
    </row>
    <row r="2029" spans="1:13">
      <c r="A2029" s="15"/>
      <c r="B2029" s="7"/>
      <c r="C2029" s="16"/>
      <c r="D2029" s="16"/>
      <c r="E2029" s="17"/>
      <c r="F2029" s="18"/>
      <c r="G2029" s="18"/>
      <c r="H2029" s="18"/>
      <c r="I2029" s="8"/>
      <c r="J2029" s="8"/>
      <c r="K2029" s="8"/>
      <c r="L2029" s="8"/>
      <c r="M2029" s="8"/>
    </row>
    <row r="2030" spans="1:13">
      <c r="A2030" s="15"/>
      <c r="B2030" s="7"/>
      <c r="C2030" s="16"/>
      <c r="D2030" s="16"/>
      <c r="E2030" s="17"/>
      <c r="F2030" s="18"/>
      <c r="G2030" s="18"/>
      <c r="H2030" s="18"/>
      <c r="I2030" s="8"/>
      <c r="J2030" s="8"/>
      <c r="K2030" s="8"/>
      <c r="L2030" s="8"/>
      <c r="M2030" s="8"/>
    </row>
    <row r="2031" spans="1:13">
      <c r="A2031" s="15"/>
      <c r="B2031" s="7"/>
      <c r="C2031" s="16"/>
      <c r="D2031" s="16"/>
      <c r="E2031" s="17"/>
      <c r="F2031" s="18"/>
      <c r="G2031" s="18"/>
      <c r="H2031" s="18"/>
      <c r="I2031" s="8"/>
      <c r="J2031" s="8"/>
      <c r="K2031" s="8"/>
      <c r="L2031" s="8"/>
      <c r="M2031" s="8"/>
    </row>
    <row r="2032" spans="1:13">
      <c r="A2032" s="15"/>
      <c r="B2032" s="7"/>
      <c r="C2032" s="16"/>
      <c r="D2032" s="16"/>
      <c r="E2032" s="17"/>
      <c r="F2032" s="18"/>
      <c r="G2032" s="18"/>
      <c r="H2032" s="18"/>
      <c r="I2032" s="8"/>
      <c r="J2032" s="8"/>
      <c r="K2032" s="8"/>
      <c r="L2032" s="8"/>
      <c r="M2032" s="8"/>
    </row>
  </sheetData>
  <mergeCells count="5">
    <mergeCell ref="I6:K6"/>
    <mergeCell ref="A1:C5"/>
    <mergeCell ref="D1:M3"/>
    <mergeCell ref="D4:M4"/>
    <mergeCell ref="D5:M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C205:C206 C207 J130 J1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XFB1894"/>
  <sheetViews>
    <sheetView workbookViewId="0">
      <selection activeCell="A8" sqref="A8"/>
    </sheetView>
  </sheetViews>
  <sheetFormatPr defaultRowHeight="15.7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9.5703125" style="2" bestFit="1" customWidth="1"/>
    <col min="6" max="6" width="17" style="2" customWidth="1"/>
    <col min="7" max="7" width="16.7109375" style="2" customWidth="1"/>
    <col min="8" max="8" width="13.140625" style="2" customWidth="1"/>
    <col min="9" max="9" width="14.140625" style="2" customWidth="1"/>
    <col min="10" max="10" width="14.85546875" style="2" customWidth="1"/>
    <col min="11" max="11" width="12.28515625" style="2" customWidth="1"/>
    <col min="12" max="1022" width="9.140625" style="2" customWidth="1"/>
  </cols>
  <sheetData>
    <row r="1" spans="1:1743 15236:16382" s="63" customFormat="1" ht="15.75" customHeight="1">
      <c r="A1" s="81"/>
      <c r="B1" s="81"/>
      <c r="C1" s="82"/>
      <c r="D1" s="83" t="s">
        <v>20</v>
      </c>
      <c r="E1" s="84"/>
      <c r="F1" s="84"/>
      <c r="G1" s="84"/>
      <c r="H1" s="84"/>
      <c r="I1" s="84"/>
      <c r="J1" s="84"/>
      <c r="K1" s="85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VMZ1" s="43"/>
      <c r="VNA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  <c r="XEZ1" s="43"/>
      <c r="XFA1" s="43"/>
      <c r="XFB1" s="43"/>
    </row>
    <row r="2" spans="1:1743 15236:16382" s="63" customFormat="1" ht="15.75" customHeight="1">
      <c r="A2" s="81"/>
      <c r="B2" s="81"/>
      <c r="C2" s="82"/>
      <c r="D2" s="86"/>
      <c r="E2" s="87"/>
      <c r="F2" s="87"/>
      <c r="G2" s="87"/>
      <c r="H2" s="87"/>
      <c r="I2" s="87"/>
      <c r="J2" s="87"/>
      <c r="K2" s="88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VMZ2" s="43"/>
      <c r="VNA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</row>
    <row r="3" spans="1:1743 15236:16382" s="63" customFormat="1" ht="15.75" customHeight="1">
      <c r="A3" s="81"/>
      <c r="B3" s="81"/>
      <c r="C3" s="82"/>
      <c r="D3" s="89"/>
      <c r="E3" s="90"/>
      <c r="F3" s="90"/>
      <c r="G3" s="90"/>
      <c r="H3" s="90"/>
      <c r="I3" s="90"/>
      <c r="J3" s="90"/>
      <c r="K3" s="91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VMZ3" s="43"/>
      <c r="VNA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</row>
    <row r="4" spans="1:1743 15236:16382" s="63" customFormat="1">
      <c r="A4" s="81"/>
      <c r="B4" s="81"/>
      <c r="C4" s="82"/>
      <c r="D4" s="92" t="s">
        <v>0</v>
      </c>
      <c r="E4" s="93"/>
      <c r="F4" s="93"/>
      <c r="G4" s="93"/>
      <c r="H4" s="93"/>
      <c r="I4" s="93"/>
      <c r="J4" s="93"/>
      <c r="K4" s="9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VMZ4" s="43"/>
      <c r="VNA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  <c r="WWE4" s="43"/>
      <c r="WWF4" s="43"/>
      <c r="WWG4" s="43"/>
      <c r="WWH4" s="43"/>
      <c r="WWI4" s="43"/>
      <c r="WWJ4" s="43"/>
      <c r="WWK4" s="43"/>
      <c r="WWL4" s="43"/>
      <c r="WWM4" s="43"/>
      <c r="WWN4" s="43"/>
      <c r="WWO4" s="43"/>
      <c r="WWP4" s="43"/>
      <c r="WWQ4" s="43"/>
      <c r="WWR4" s="43"/>
      <c r="WWS4" s="43"/>
      <c r="WWT4" s="43"/>
      <c r="WWU4" s="43"/>
      <c r="WWV4" s="43"/>
      <c r="WWW4" s="43"/>
      <c r="WWX4" s="43"/>
      <c r="WWY4" s="43"/>
      <c r="WWZ4" s="43"/>
      <c r="WXA4" s="43"/>
      <c r="WXB4" s="43"/>
      <c r="WXC4" s="43"/>
      <c r="WXD4" s="43"/>
      <c r="WXE4" s="43"/>
      <c r="WXF4" s="43"/>
      <c r="WXG4" s="43"/>
      <c r="WXH4" s="43"/>
      <c r="WXI4" s="43"/>
      <c r="WXJ4" s="43"/>
      <c r="WXK4" s="43"/>
      <c r="WXL4" s="43"/>
      <c r="WXM4" s="43"/>
      <c r="WXN4" s="43"/>
      <c r="WXO4" s="43"/>
      <c r="WXP4" s="43"/>
      <c r="WXQ4" s="43"/>
      <c r="WXR4" s="43"/>
      <c r="WXS4" s="43"/>
      <c r="WXT4" s="43"/>
      <c r="WXU4" s="43"/>
      <c r="WXV4" s="43"/>
      <c r="WXW4" s="43"/>
      <c r="WXX4" s="43"/>
      <c r="WXY4" s="43"/>
      <c r="WXZ4" s="43"/>
      <c r="WYA4" s="43"/>
      <c r="WYB4" s="43"/>
      <c r="WYC4" s="43"/>
      <c r="WYD4" s="43"/>
      <c r="WYE4" s="43"/>
      <c r="WYF4" s="43"/>
      <c r="WYG4" s="43"/>
      <c r="WYH4" s="43"/>
      <c r="WYI4" s="43"/>
      <c r="WYJ4" s="43"/>
      <c r="WYK4" s="43"/>
      <c r="WYL4" s="43"/>
      <c r="WYM4" s="43"/>
      <c r="WYN4" s="43"/>
      <c r="WYO4" s="43"/>
      <c r="WYP4" s="43"/>
      <c r="WYQ4" s="43"/>
      <c r="WYR4" s="43"/>
      <c r="WYS4" s="43"/>
      <c r="WYT4" s="43"/>
      <c r="WYU4" s="43"/>
      <c r="WYV4" s="43"/>
      <c r="WYW4" s="43"/>
      <c r="WYX4" s="43"/>
      <c r="WYY4" s="43"/>
      <c r="WYZ4" s="43"/>
      <c r="WZA4" s="43"/>
      <c r="WZB4" s="43"/>
      <c r="WZC4" s="43"/>
      <c r="WZD4" s="43"/>
      <c r="WZE4" s="43"/>
      <c r="WZF4" s="43"/>
      <c r="WZG4" s="43"/>
      <c r="WZH4" s="43"/>
      <c r="WZI4" s="43"/>
      <c r="WZJ4" s="43"/>
      <c r="WZK4" s="43"/>
      <c r="WZL4" s="43"/>
      <c r="WZM4" s="43"/>
      <c r="WZN4" s="43"/>
      <c r="WZO4" s="43"/>
      <c r="WZP4" s="43"/>
      <c r="WZQ4" s="43"/>
      <c r="WZR4" s="43"/>
      <c r="WZS4" s="43"/>
      <c r="WZT4" s="43"/>
      <c r="WZU4" s="43"/>
      <c r="WZV4" s="43"/>
      <c r="WZW4" s="43"/>
      <c r="WZX4" s="43"/>
      <c r="WZY4" s="43"/>
      <c r="WZZ4" s="43"/>
      <c r="XAA4" s="43"/>
      <c r="XAB4" s="43"/>
      <c r="XAC4" s="43"/>
      <c r="XAD4" s="43"/>
      <c r="XAE4" s="43"/>
      <c r="XAF4" s="43"/>
      <c r="XAG4" s="43"/>
      <c r="XAH4" s="43"/>
      <c r="XAI4" s="43"/>
      <c r="XAJ4" s="43"/>
      <c r="XAK4" s="43"/>
      <c r="XAL4" s="43"/>
      <c r="XAM4" s="43"/>
      <c r="XAN4" s="43"/>
      <c r="XAO4" s="43"/>
      <c r="XAP4" s="43"/>
      <c r="XAQ4" s="43"/>
      <c r="XAR4" s="43"/>
      <c r="XAS4" s="43"/>
      <c r="XAT4" s="43"/>
      <c r="XAU4" s="43"/>
      <c r="XAV4" s="43"/>
      <c r="XAW4" s="43"/>
      <c r="XAX4" s="43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  <c r="XBP4" s="43"/>
      <c r="XBQ4" s="43"/>
      <c r="XBR4" s="43"/>
      <c r="XBS4" s="43"/>
      <c r="XBT4" s="43"/>
      <c r="XBU4" s="43"/>
      <c r="XBV4" s="43"/>
      <c r="XBW4" s="43"/>
      <c r="XBX4" s="43"/>
      <c r="XBY4" s="43"/>
      <c r="XBZ4" s="43"/>
      <c r="XCA4" s="43"/>
      <c r="XCB4" s="43"/>
      <c r="XCC4" s="43"/>
      <c r="XCD4" s="43"/>
      <c r="XCE4" s="43"/>
      <c r="XCF4" s="43"/>
      <c r="XCG4" s="43"/>
      <c r="XCH4" s="43"/>
      <c r="XCI4" s="43"/>
      <c r="XCJ4" s="43"/>
      <c r="XCK4" s="43"/>
      <c r="XCL4" s="43"/>
      <c r="XCM4" s="43"/>
      <c r="XCN4" s="43"/>
      <c r="XCO4" s="43"/>
      <c r="XCP4" s="43"/>
      <c r="XCQ4" s="43"/>
      <c r="XCR4" s="43"/>
      <c r="XCS4" s="43"/>
      <c r="XCT4" s="43"/>
      <c r="XCU4" s="43"/>
      <c r="XCV4" s="43"/>
      <c r="XCW4" s="43"/>
      <c r="XCX4" s="43"/>
      <c r="XCY4" s="43"/>
      <c r="XCZ4" s="43"/>
      <c r="XDA4" s="43"/>
      <c r="XDB4" s="43"/>
      <c r="XDC4" s="43"/>
      <c r="XDD4" s="43"/>
      <c r="XDE4" s="43"/>
      <c r="XDF4" s="43"/>
      <c r="XDG4" s="43"/>
      <c r="XDH4" s="43"/>
      <c r="XDI4" s="43"/>
      <c r="XDJ4" s="43"/>
      <c r="XDK4" s="43"/>
      <c r="XDL4" s="43"/>
      <c r="XDM4" s="43"/>
      <c r="XDN4" s="43"/>
      <c r="XDO4" s="43"/>
      <c r="XDP4" s="43"/>
      <c r="XDQ4" s="43"/>
      <c r="XDR4" s="43"/>
      <c r="XDS4" s="43"/>
      <c r="XDT4" s="43"/>
      <c r="XDU4" s="43"/>
      <c r="XDV4" s="43"/>
      <c r="XDW4" s="43"/>
      <c r="XDX4" s="43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</row>
    <row r="5" spans="1:1743 15236:16382" s="64" customFormat="1">
      <c r="A5" s="81"/>
      <c r="B5" s="81"/>
      <c r="C5" s="82"/>
      <c r="D5" s="92" t="s">
        <v>1</v>
      </c>
      <c r="E5" s="95"/>
      <c r="F5" s="95"/>
      <c r="G5" s="95"/>
      <c r="H5" s="96"/>
      <c r="I5" s="96"/>
      <c r="J5" s="95"/>
      <c r="K5" s="97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VMZ5" s="43"/>
      <c r="VNA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  <c r="XFB5" s="43"/>
    </row>
    <row r="6" spans="1:1743 15236:16382" s="64" customFormat="1" ht="47.25" customHeight="1">
      <c r="A6" s="69" t="s">
        <v>2</v>
      </c>
      <c r="B6" s="69" t="s">
        <v>3</v>
      </c>
      <c r="C6" s="70" t="s">
        <v>4</v>
      </c>
      <c r="D6" s="68" t="s">
        <v>5</v>
      </c>
      <c r="E6" s="69" t="s">
        <v>6</v>
      </c>
      <c r="F6" s="69" t="s">
        <v>7</v>
      </c>
      <c r="G6" s="69" t="s">
        <v>8</v>
      </c>
      <c r="H6" s="78" t="s">
        <v>10</v>
      </c>
      <c r="I6" s="79"/>
      <c r="J6" s="76" t="s">
        <v>11</v>
      </c>
      <c r="K6" s="66" t="s">
        <v>12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VMZ6" s="43"/>
      <c r="VNA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</row>
    <row r="7" spans="1:1743 15236:16382" s="65" customFormat="1">
      <c r="A7" s="27"/>
      <c r="B7" s="27"/>
      <c r="C7" s="27"/>
      <c r="D7" s="28"/>
      <c r="E7" s="27"/>
      <c r="F7" s="27"/>
      <c r="G7" s="27"/>
      <c r="H7" s="73" t="s">
        <v>13</v>
      </c>
      <c r="I7" s="73" t="s">
        <v>14</v>
      </c>
      <c r="J7" s="29"/>
      <c r="K7" s="30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</row>
    <row r="8" spans="1:1743 15236:16382" s="43" customFormat="1">
      <c r="A8" s="5"/>
      <c r="B8" s="38"/>
      <c r="C8" s="38"/>
      <c r="D8" s="38"/>
      <c r="E8" s="38"/>
      <c r="F8" s="75"/>
      <c r="G8" s="74"/>
      <c r="H8" s="50"/>
      <c r="I8" s="42"/>
      <c r="J8" s="50"/>
      <c r="K8" s="50"/>
    </row>
    <row r="9" spans="1:1743 15236:16382" s="43" customFormat="1">
      <c r="A9" s="5">
        <v>43776</v>
      </c>
      <c r="B9" s="38" t="s">
        <v>19</v>
      </c>
      <c r="C9" s="38">
        <v>200</v>
      </c>
      <c r="D9" s="38" t="s">
        <v>16</v>
      </c>
      <c r="E9" s="75">
        <v>30700</v>
      </c>
      <c r="F9" s="75">
        <v>30580</v>
      </c>
      <c r="G9" s="42">
        <v>0</v>
      </c>
      <c r="H9" s="50">
        <f t="shared" ref="H9" si="0">(IF(D9="SELL",E9-F9,IF(D9="BUY",F9-E9)))*C9</f>
        <v>-24000</v>
      </c>
      <c r="I9" s="42">
        <v>0</v>
      </c>
      <c r="J9" s="50">
        <f t="shared" ref="J9" si="1">(I9+H9)/C9</f>
        <v>-120</v>
      </c>
      <c r="K9" s="50">
        <f t="shared" ref="K9" si="2">J9*C9</f>
        <v>-24000</v>
      </c>
    </row>
    <row r="10" spans="1:1743 15236:16382" s="43" customFormat="1">
      <c r="A10" s="5">
        <v>43775</v>
      </c>
      <c r="B10" s="38" t="s">
        <v>19</v>
      </c>
      <c r="C10" s="38">
        <v>200</v>
      </c>
      <c r="D10" s="38" t="s">
        <v>16</v>
      </c>
      <c r="E10" s="75">
        <v>30320</v>
      </c>
      <c r="F10" s="75">
        <v>30400</v>
      </c>
      <c r="G10" s="42">
        <v>30600</v>
      </c>
      <c r="H10" s="50">
        <f t="shared" ref="H10" si="3">(IF(D10="SELL",E10-F10,IF(D10="BUY",F10-E10)))*C10</f>
        <v>16000</v>
      </c>
      <c r="I10" s="42">
        <f>C10*200</f>
        <v>40000</v>
      </c>
      <c r="J10" s="50">
        <f t="shared" ref="J10" si="4">(I10+H10)/C10</f>
        <v>280</v>
      </c>
      <c r="K10" s="50">
        <f t="shared" ref="K10" si="5">J10*C10</f>
        <v>56000</v>
      </c>
    </row>
    <row r="11" spans="1:1743 15236:16382" s="43" customFormat="1">
      <c r="A11" s="5">
        <v>43774</v>
      </c>
      <c r="B11" s="38" t="s">
        <v>19</v>
      </c>
      <c r="C11" s="38">
        <v>200</v>
      </c>
      <c r="D11" s="38" t="s">
        <v>16</v>
      </c>
      <c r="E11" s="75">
        <v>30500</v>
      </c>
      <c r="F11" s="75">
        <v>30390</v>
      </c>
      <c r="G11" s="42">
        <v>0</v>
      </c>
      <c r="H11" s="50">
        <f t="shared" ref="H11" si="6">(IF(D11="SELL",E11-F11,IF(D11="BUY",F11-E11)))*C11</f>
        <v>-22000</v>
      </c>
      <c r="I11" s="42">
        <v>0</v>
      </c>
      <c r="J11" s="50">
        <f t="shared" ref="J11" si="7">(I11+H11)/C11</f>
        <v>-110</v>
      </c>
      <c r="K11" s="50">
        <f t="shared" ref="K11" si="8">J11*C11</f>
        <v>-22000</v>
      </c>
    </row>
    <row r="12" spans="1:1743 15236:16382" s="43" customFormat="1">
      <c r="A12" s="5">
        <v>43773</v>
      </c>
      <c r="B12" s="38" t="s">
        <v>19</v>
      </c>
      <c r="C12" s="38">
        <v>200</v>
      </c>
      <c r="D12" s="38" t="s">
        <v>16</v>
      </c>
      <c r="E12" s="75">
        <v>30390</v>
      </c>
      <c r="F12" s="75">
        <v>30460</v>
      </c>
      <c r="G12" s="42">
        <v>0</v>
      </c>
      <c r="H12" s="50">
        <f t="shared" ref="H12" si="9">(IF(D12="SELL",E12-F12,IF(D12="BUY",F12-E12)))*C12</f>
        <v>14000</v>
      </c>
      <c r="I12" s="42">
        <v>0</v>
      </c>
      <c r="J12" s="50">
        <f t="shared" ref="J12" si="10">(I12+H12)/C12</f>
        <v>70</v>
      </c>
      <c r="K12" s="50">
        <f t="shared" ref="K12" si="11">J12*C12</f>
        <v>14000</v>
      </c>
    </row>
    <row r="13" spans="1:1743 15236:16382" s="43" customFormat="1">
      <c r="A13" s="5">
        <v>43760</v>
      </c>
      <c r="B13" s="38" t="s">
        <v>18</v>
      </c>
      <c r="C13" s="38">
        <v>750</v>
      </c>
      <c r="D13" s="38" t="s">
        <v>17</v>
      </c>
      <c r="E13" s="75">
        <v>11600</v>
      </c>
      <c r="F13" s="75">
        <v>11560</v>
      </c>
      <c r="G13" s="42">
        <v>11520</v>
      </c>
      <c r="H13" s="50">
        <f t="shared" ref="H13" si="12">(IF(D13="SELL",E13-F13,IF(D13="BUY",F13-E13)))*C13</f>
        <v>30000</v>
      </c>
      <c r="I13" s="42">
        <f>C13*40</f>
        <v>30000</v>
      </c>
      <c r="J13" s="50">
        <f t="shared" ref="J13" si="13">(I13+H13)/C13</f>
        <v>80</v>
      </c>
      <c r="K13" s="50">
        <f t="shared" ref="K13" si="14">J13*C13</f>
        <v>60000</v>
      </c>
    </row>
    <row r="14" spans="1:1743 15236:16382" s="43" customFormat="1">
      <c r="A14" s="5">
        <v>43760</v>
      </c>
      <c r="B14" s="38" t="s">
        <v>19</v>
      </c>
      <c r="C14" s="38">
        <v>200</v>
      </c>
      <c r="D14" s="38" t="s">
        <v>16</v>
      </c>
      <c r="E14" s="75">
        <v>29520</v>
      </c>
      <c r="F14" s="75">
        <v>29650</v>
      </c>
      <c r="G14" s="42">
        <v>0</v>
      </c>
      <c r="H14" s="50">
        <f t="shared" ref="H14" si="15">(IF(D14="SELL",E14-F14,IF(D14="BUY",F14-E14)))*C14</f>
        <v>26000</v>
      </c>
      <c r="I14" s="42">
        <v>0</v>
      </c>
      <c r="J14" s="50">
        <f t="shared" ref="J14" si="16">(I14+H14)/C14</f>
        <v>130</v>
      </c>
      <c r="K14" s="50">
        <f t="shared" ref="K14" si="17">J14*C14</f>
        <v>26000</v>
      </c>
    </row>
    <row r="15" spans="1:1743 15236:16382" s="43" customFormat="1">
      <c r="A15" s="5">
        <v>43720</v>
      </c>
      <c r="B15" s="38" t="s">
        <v>19</v>
      </c>
      <c r="C15" s="38">
        <v>200</v>
      </c>
      <c r="D15" s="38" t="s">
        <v>16</v>
      </c>
      <c r="E15" s="75">
        <v>28000</v>
      </c>
      <c r="F15" s="75">
        <v>27850</v>
      </c>
      <c r="G15" s="42">
        <v>0</v>
      </c>
      <c r="H15" s="50">
        <f t="shared" ref="H15" si="18">(IF(D15="SELL",E15-F15,IF(D15="BUY",F15-E15)))*C15</f>
        <v>-30000</v>
      </c>
      <c r="I15" s="42">
        <v>0</v>
      </c>
      <c r="J15" s="50">
        <f t="shared" ref="J15" si="19">(I15+H15)/C15</f>
        <v>-150</v>
      </c>
      <c r="K15" s="50">
        <f t="shared" ref="K15" si="20">J15*C15</f>
        <v>-30000</v>
      </c>
    </row>
    <row r="16" spans="1:1743 15236:16382" s="43" customFormat="1">
      <c r="A16" s="5">
        <v>43713</v>
      </c>
      <c r="B16" s="38" t="s">
        <v>19</v>
      </c>
      <c r="C16" s="38">
        <v>200</v>
      </c>
      <c r="D16" s="38" t="s">
        <v>17</v>
      </c>
      <c r="E16" s="75">
        <v>27050</v>
      </c>
      <c r="F16" s="75">
        <v>26950</v>
      </c>
      <c r="G16" s="42">
        <v>0</v>
      </c>
      <c r="H16" s="50">
        <f t="shared" ref="H16" si="21">(IF(D16="SELL",E16-F16,IF(D16="BUY",F16-E16)))*C16</f>
        <v>20000</v>
      </c>
      <c r="I16" s="42">
        <v>0</v>
      </c>
      <c r="J16" s="50">
        <f t="shared" ref="J16" si="22">(I16+H16)/C16</f>
        <v>100</v>
      </c>
      <c r="K16" s="50">
        <f t="shared" ref="K16" si="23">J16*C16</f>
        <v>20000</v>
      </c>
    </row>
    <row r="17" spans="1:11" s="43" customFormat="1">
      <c r="A17" s="5">
        <v>43712</v>
      </c>
      <c r="B17" s="38" t="s">
        <v>19</v>
      </c>
      <c r="C17" s="38">
        <v>200</v>
      </c>
      <c r="D17" s="38" t="s">
        <v>17</v>
      </c>
      <c r="E17" s="75">
        <v>27150</v>
      </c>
      <c r="F17" s="75">
        <v>27250</v>
      </c>
      <c r="G17" s="42">
        <v>0</v>
      </c>
      <c r="H17" s="50">
        <f t="shared" ref="H17" si="24">(IF(D17="SELL",E17-F17,IF(D17="BUY",F17-E17)))*C17</f>
        <v>-20000</v>
      </c>
      <c r="I17" s="42">
        <v>0</v>
      </c>
      <c r="J17" s="50">
        <f t="shared" ref="J17" si="25">(I17+H17)/C17</f>
        <v>-100</v>
      </c>
      <c r="K17" s="50">
        <f t="shared" ref="K17" si="26">J17*C17</f>
        <v>-20000</v>
      </c>
    </row>
    <row r="18" spans="1:11" s="43" customFormat="1">
      <c r="A18" s="5">
        <v>43711</v>
      </c>
      <c r="B18" s="38" t="s">
        <v>19</v>
      </c>
      <c r="C18" s="38">
        <v>200</v>
      </c>
      <c r="D18" s="38" t="s">
        <v>17</v>
      </c>
      <c r="E18" s="75">
        <v>27000</v>
      </c>
      <c r="F18" s="75">
        <v>26900</v>
      </c>
      <c r="G18" s="42">
        <v>0</v>
      </c>
      <c r="H18" s="50">
        <f t="shared" ref="H18" si="27">(IF(D18="SELL",E18-F18,IF(D18="BUY",F18-E18)))*C18</f>
        <v>20000</v>
      </c>
      <c r="I18" s="42">
        <v>0</v>
      </c>
      <c r="J18" s="50">
        <f t="shared" ref="J18" si="28">(I18+H18)/C18</f>
        <v>100</v>
      </c>
      <c r="K18" s="50">
        <f t="shared" ref="K18" si="29">J18*C18</f>
        <v>20000</v>
      </c>
    </row>
    <row r="19" spans="1:11" s="43" customFormat="1">
      <c r="A19" s="5">
        <v>43706</v>
      </c>
      <c r="B19" s="38" t="s">
        <v>19</v>
      </c>
      <c r="C19" s="38">
        <v>200</v>
      </c>
      <c r="D19" s="38" t="s">
        <v>17</v>
      </c>
      <c r="E19" s="75">
        <v>27600</v>
      </c>
      <c r="F19" s="75">
        <v>27500</v>
      </c>
      <c r="G19" s="42">
        <v>27350</v>
      </c>
      <c r="H19" s="50">
        <f t="shared" ref="H19" si="30">(IF(D19="SELL",E19-F19,IF(D19="BUY",F19-E19)))*C19</f>
        <v>20000</v>
      </c>
      <c r="I19" s="42">
        <f>C19*150</f>
        <v>30000</v>
      </c>
      <c r="J19" s="50">
        <f t="shared" ref="J19" si="31">(I19+H19)/C19</f>
        <v>250</v>
      </c>
      <c r="K19" s="50">
        <f t="shared" ref="K19" si="32">J19*C19</f>
        <v>50000</v>
      </c>
    </row>
    <row r="20" spans="1:11" s="43" customFormat="1">
      <c r="A20" s="5">
        <v>43705</v>
      </c>
      <c r="B20" s="38" t="s">
        <v>19</v>
      </c>
      <c r="C20" s="38">
        <v>200</v>
      </c>
      <c r="D20" s="38" t="s">
        <v>17</v>
      </c>
      <c r="E20" s="75">
        <v>27900</v>
      </c>
      <c r="F20" s="75">
        <v>27800</v>
      </c>
      <c r="G20" s="42">
        <v>27650</v>
      </c>
      <c r="H20" s="50">
        <f t="shared" ref="H20" si="33">(IF(D20="SELL",E20-F20,IF(D20="BUY",F20-E20)))*C20</f>
        <v>20000</v>
      </c>
      <c r="I20" s="42">
        <f>C20*150</f>
        <v>30000</v>
      </c>
      <c r="J20" s="50">
        <f t="shared" ref="J20" si="34">(I20+H20)/C20</f>
        <v>250</v>
      </c>
      <c r="K20" s="50">
        <f t="shared" ref="K20" si="35">J20*C20</f>
        <v>50000</v>
      </c>
    </row>
    <row r="21" spans="1:11" s="43" customFormat="1">
      <c r="A21" s="5">
        <v>43700</v>
      </c>
      <c r="B21" s="38" t="s">
        <v>18</v>
      </c>
      <c r="C21" s="38">
        <v>750</v>
      </c>
      <c r="D21" s="38" t="s">
        <v>17</v>
      </c>
      <c r="E21" s="75">
        <v>10825</v>
      </c>
      <c r="F21" s="75">
        <v>10845</v>
      </c>
      <c r="G21" s="42">
        <v>0</v>
      </c>
      <c r="H21" s="50">
        <f t="shared" ref="H21" si="36">(IF(D21="SELL",E21-F21,IF(D21="BUY",F21-E21)))*C21</f>
        <v>-15000</v>
      </c>
      <c r="I21" s="42">
        <v>0</v>
      </c>
      <c r="J21" s="50">
        <f t="shared" ref="J21" si="37">(I21+H21)/C21</f>
        <v>-20</v>
      </c>
      <c r="K21" s="50">
        <f t="shared" ref="K21" si="38">J21*C21</f>
        <v>-15000</v>
      </c>
    </row>
    <row r="22" spans="1:11" s="43" customFormat="1">
      <c r="A22" s="5">
        <v>43691</v>
      </c>
      <c r="B22" s="38" t="s">
        <v>18</v>
      </c>
      <c r="C22" s="38">
        <v>750</v>
      </c>
      <c r="D22" s="38" t="s">
        <v>16</v>
      </c>
      <c r="E22" s="75">
        <v>11065</v>
      </c>
      <c r="F22" s="75">
        <v>11025</v>
      </c>
      <c r="G22" s="42">
        <v>0</v>
      </c>
      <c r="H22" s="50">
        <f t="shared" ref="H22" si="39">(IF(D22="SELL",E22-F22,IF(D22="BUY",F22-E22)))*C22</f>
        <v>-30000</v>
      </c>
      <c r="I22" s="42">
        <v>0</v>
      </c>
      <c r="J22" s="50">
        <f t="shared" ref="J22" si="40">(I22+H22)/C22</f>
        <v>-40</v>
      </c>
      <c r="K22" s="50">
        <f t="shared" ref="K22" si="41">J22*C22</f>
        <v>-30000</v>
      </c>
    </row>
    <row r="23" spans="1:11" s="43" customFormat="1">
      <c r="A23" s="5">
        <v>43686</v>
      </c>
      <c r="B23" s="38" t="s">
        <v>18</v>
      </c>
      <c r="C23" s="38">
        <v>750</v>
      </c>
      <c r="D23" s="38" t="s">
        <v>16</v>
      </c>
      <c r="E23" s="75">
        <v>11160</v>
      </c>
      <c r="F23" s="75">
        <v>11185</v>
      </c>
      <c r="G23" s="42">
        <v>0</v>
      </c>
      <c r="H23" s="50">
        <f t="shared" ref="H23:H40" si="42">(IF(D23="SELL",E23-F23,IF(D23="BUY",F23-E23)))*C23</f>
        <v>18750</v>
      </c>
      <c r="I23" s="42">
        <v>0</v>
      </c>
      <c r="J23" s="50">
        <f t="shared" ref="J23:J40" si="43">(I23+H23)/C23</f>
        <v>25</v>
      </c>
      <c r="K23" s="50">
        <f t="shared" ref="K23:K40" si="44">J23*C23</f>
        <v>18750</v>
      </c>
    </row>
    <row r="24" spans="1:11" s="43" customFormat="1">
      <c r="A24" s="5">
        <v>43684</v>
      </c>
      <c r="B24" s="38" t="s">
        <v>19</v>
      </c>
      <c r="C24" s="38">
        <v>200</v>
      </c>
      <c r="D24" s="38" t="s">
        <v>16</v>
      </c>
      <c r="E24" s="75">
        <v>28150</v>
      </c>
      <c r="F24" s="75">
        <v>27975</v>
      </c>
      <c r="G24" s="42">
        <v>0</v>
      </c>
      <c r="H24" s="50">
        <f t="shared" si="42"/>
        <v>-35000</v>
      </c>
      <c r="I24" s="42">
        <v>0</v>
      </c>
      <c r="J24" s="50">
        <f t="shared" si="43"/>
        <v>-175</v>
      </c>
      <c r="K24" s="50">
        <f t="shared" si="44"/>
        <v>-35000</v>
      </c>
    </row>
    <row r="25" spans="1:11" s="43" customFormat="1">
      <c r="A25" s="5">
        <v>43678</v>
      </c>
      <c r="B25" s="38" t="s">
        <v>18</v>
      </c>
      <c r="C25" s="38">
        <f t="shared" ref="C25:C30" si="45">75*10</f>
        <v>750</v>
      </c>
      <c r="D25" s="38" t="s">
        <v>17</v>
      </c>
      <c r="E25" s="75">
        <v>11050</v>
      </c>
      <c r="F25" s="75">
        <v>11025</v>
      </c>
      <c r="G25" s="42">
        <v>10980</v>
      </c>
      <c r="H25" s="50">
        <f t="shared" si="42"/>
        <v>18750</v>
      </c>
      <c r="I25" s="42">
        <f>C25*45</f>
        <v>33750</v>
      </c>
      <c r="J25" s="50">
        <f t="shared" si="43"/>
        <v>70</v>
      </c>
      <c r="K25" s="50">
        <f t="shared" si="44"/>
        <v>52500</v>
      </c>
    </row>
    <row r="26" spans="1:11" s="43" customFormat="1">
      <c r="A26" s="5">
        <v>43677</v>
      </c>
      <c r="B26" s="38" t="s">
        <v>18</v>
      </c>
      <c r="C26" s="38">
        <f t="shared" si="45"/>
        <v>750</v>
      </c>
      <c r="D26" s="38" t="s">
        <v>17</v>
      </c>
      <c r="E26" s="75">
        <v>11065</v>
      </c>
      <c r="F26" s="75">
        <v>11040</v>
      </c>
      <c r="G26" s="42">
        <v>0</v>
      </c>
      <c r="H26" s="50">
        <f t="shared" si="42"/>
        <v>18750</v>
      </c>
      <c r="I26" s="42">
        <v>0</v>
      </c>
      <c r="J26" s="50">
        <f t="shared" si="43"/>
        <v>25</v>
      </c>
      <c r="K26" s="50">
        <f t="shared" si="44"/>
        <v>18750</v>
      </c>
    </row>
    <row r="27" spans="1:11" s="43" customFormat="1">
      <c r="A27" s="5">
        <v>43676</v>
      </c>
      <c r="B27" s="38" t="s">
        <v>18</v>
      </c>
      <c r="C27" s="38">
        <f t="shared" si="45"/>
        <v>750</v>
      </c>
      <c r="D27" s="38" t="s">
        <v>16</v>
      </c>
      <c r="E27" s="75">
        <v>11270</v>
      </c>
      <c r="F27" s="75">
        <v>11225</v>
      </c>
      <c r="G27" s="42">
        <v>0</v>
      </c>
      <c r="H27" s="50">
        <f t="shared" si="42"/>
        <v>-33750</v>
      </c>
      <c r="I27" s="42">
        <v>0</v>
      </c>
      <c r="J27" s="50">
        <f t="shared" si="43"/>
        <v>-45</v>
      </c>
      <c r="K27" s="50">
        <f t="shared" si="44"/>
        <v>-33750</v>
      </c>
    </row>
    <row r="28" spans="1:11" s="43" customFormat="1">
      <c r="A28" s="5">
        <v>43675</v>
      </c>
      <c r="B28" s="38" t="s">
        <v>18</v>
      </c>
      <c r="C28" s="38">
        <f t="shared" si="45"/>
        <v>750</v>
      </c>
      <c r="D28" s="38" t="s">
        <v>17</v>
      </c>
      <c r="E28" s="75">
        <v>11255</v>
      </c>
      <c r="F28" s="75">
        <v>11235</v>
      </c>
      <c r="G28" s="42">
        <v>11190</v>
      </c>
      <c r="H28" s="50">
        <f t="shared" si="42"/>
        <v>15000</v>
      </c>
      <c r="I28" s="42">
        <f>C28*45</f>
        <v>33750</v>
      </c>
      <c r="J28" s="50">
        <f t="shared" si="43"/>
        <v>65</v>
      </c>
      <c r="K28" s="50">
        <f t="shared" si="44"/>
        <v>48750</v>
      </c>
    </row>
    <row r="29" spans="1:11" s="43" customFormat="1">
      <c r="A29" s="5">
        <v>43671</v>
      </c>
      <c r="B29" s="38" t="s">
        <v>18</v>
      </c>
      <c r="C29" s="38">
        <f t="shared" si="45"/>
        <v>750</v>
      </c>
      <c r="D29" s="38" t="s">
        <v>17</v>
      </c>
      <c r="E29" s="75">
        <v>11250</v>
      </c>
      <c r="F29" s="75">
        <v>11300</v>
      </c>
      <c r="G29" s="42">
        <v>0</v>
      </c>
      <c r="H29" s="50">
        <f t="shared" si="42"/>
        <v>-37500</v>
      </c>
      <c r="I29" s="42">
        <v>0</v>
      </c>
      <c r="J29" s="50">
        <f t="shared" si="43"/>
        <v>-50</v>
      </c>
      <c r="K29" s="50">
        <f t="shared" si="44"/>
        <v>-37500</v>
      </c>
    </row>
    <row r="30" spans="1:11" s="43" customFormat="1">
      <c r="A30" s="5">
        <v>43670</v>
      </c>
      <c r="B30" s="38" t="s">
        <v>18</v>
      </c>
      <c r="C30" s="38">
        <f t="shared" si="45"/>
        <v>750</v>
      </c>
      <c r="D30" s="38" t="s">
        <v>17</v>
      </c>
      <c r="E30" s="75">
        <v>11230</v>
      </c>
      <c r="F30" s="75">
        <v>11265</v>
      </c>
      <c r="G30" s="42">
        <v>0</v>
      </c>
      <c r="H30" s="50">
        <f t="shared" si="42"/>
        <v>-26250</v>
      </c>
      <c r="I30" s="42">
        <v>0</v>
      </c>
      <c r="J30" s="50">
        <f t="shared" si="43"/>
        <v>-35</v>
      </c>
      <c r="K30" s="50">
        <f t="shared" si="44"/>
        <v>-26250</v>
      </c>
    </row>
    <row r="31" spans="1:11" s="43" customFormat="1">
      <c r="A31" s="5">
        <v>43669</v>
      </c>
      <c r="B31" s="38" t="s">
        <v>19</v>
      </c>
      <c r="C31" s="38">
        <f>20*10</f>
        <v>200</v>
      </c>
      <c r="D31" s="38" t="s">
        <v>17</v>
      </c>
      <c r="E31" s="75">
        <v>29200</v>
      </c>
      <c r="F31" s="75">
        <v>29400</v>
      </c>
      <c r="G31" s="42">
        <v>0</v>
      </c>
      <c r="H31" s="50">
        <f t="shared" si="42"/>
        <v>-40000</v>
      </c>
      <c r="I31" s="42">
        <v>0</v>
      </c>
      <c r="J31" s="50">
        <f t="shared" si="43"/>
        <v>-200</v>
      </c>
      <c r="K31" s="50">
        <f t="shared" si="44"/>
        <v>-40000</v>
      </c>
    </row>
    <row r="32" spans="1:11" s="43" customFormat="1">
      <c r="A32" s="5">
        <v>43668</v>
      </c>
      <c r="B32" s="38" t="s">
        <v>18</v>
      </c>
      <c r="C32" s="38">
        <f t="shared" ref="C32:C40" si="46">75*10</f>
        <v>750</v>
      </c>
      <c r="D32" s="38" t="s">
        <v>17</v>
      </c>
      <c r="E32" s="75">
        <v>11340</v>
      </c>
      <c r="F32" s="75">
        <v>11315</v>
      </c>
      <c r="G32" s="42">
        <v>0</v>
      </c>
      <c r="H32" s="50">
        <f t="shared" si="42"/>
        <v>18750</v>
      </c>
      <c r="I32" s="42">
        <v>0</v>
      </c>
      <c r="J32" s="50">
        <f t="shared" si="43"/>
        <v>25</v>
      </c>
      <c r="K32" s="50">
        <f t="shared" si="44"/>
        <v>18750</v>
      </c>
    </row>
    <row r="33" spans="1:11" s="43" customFormat="1">
      <c r="A33" s="5">
        <v>43668</v>
      </c>
      <c r="B33" s="38" t="s">
        <v>18</v>
      </c>
      <c r="C33" s="38">
        <f t="shared" si="46"/>
        <v>750</v>
      </c>
      <c r="D33" s="38" t="s">
        <v>17</v>
      </c>
      <c r="E33" s="75">
        <v>11330</v>
      </c>
      <c r="F33" s="75">
        <v>11380</v>
      </c>
      <c r="G33" s="42">
        <v>0</v>
      </c>
      <c r="H33" s="50">
        <f t="shared" si="42"/>
        <v>-37500</v>
      </c>
      <c r="I33" s="42">
        <v>0</v>
      </c>
      <c r="J33" s="50">
        <f t="shared" si="43"/>
        <v>-50</v>
      </c>
      <c r="K33" s="50">
        <f t="shared" si="44"/>
        <v>-37500</v>
      </c>
    </row>
    <row r="34" spans="1:11" s="43" customFormat="1">
      <c r="A34" s="5">
        <v>43665</v>
      </c>
      <c r="B34" s="38" t="s">
        <v>18</v>
      </c>
      <c r="C34" s="38">
        <f t="shared" si="46"/>
        <v>750</v>
      </c>
      <c r="D34" s="38" t="s">
        <v>17</v>
      </c>
      <c r="E34" s="75">
        <v>11430</v>
      </c>
      <c r="F34" s="75">
        <v>11402</v>
      </c>
      <c r="G34" s="42">
        <v>0</v>
      </c>
      <c r="H34" s="50">
        <f t="shared" si="42"/>
        <v>21000</v>
      </c>
      <c r="I34" s="42">
        <v>0</v>
      </c>
      <c r="J34" s="50">
        <f t="shared" si="43"/>
        <v>28</v>
      </c>
      <c r="K34" s="50">
        <f t="shared" si="44"/>
        <v>21000</v>
      </c>
    </row>
    <row r="35" spans="1:11" s="43" customFormat="1">
      <c r="A35" s="5">
        <v>43663</v>
      </c>
      <c r="B35" s="38" t="s">
        <v>18</v>
      </c>
      <c r="C35" s="38">
        <f t="shared" si="46"/>
        <v>750</v>
      </c>
      <c r="D35" s="38" t="s">
        <v>16</v>
      </c>
      <c r="E35" s="75">
        <v>11675</v>
      </c>
      <c r="F35" s="75">
        <v>11675</v>
      </c>
      <c r="G35" s="42">
        <v>0</v>
      </c>
      <c r="H35" s="50">
        <f t="shared" si="42"/>
        <v>0</v>
      </c>
      <c r="I35" s="42">
        <v>0</v>
      </c>
      <c r="J35" s="50">
        <f t="shared" si="43"/>
        <v>0</v>
      </c>
      <c r="K35" s="50">
        <f t="shared" si="44"/>
        <v>0</v>
      </c>
    </row>
    <row r="36" spans="1:11" s="43" customFormat="1">
      <c r="A36" s="5">
        <v>43661</v>
      </c>
      <c r="B36" s="38" t="s">
        <v>18</v>
      </c>
      <c r="C36" s="38">
        <f t="shared" si="46"/>
        <v>750</v>
      </c>
      <c r="D36" s="38" t="s">
        <v>17</v>
      </c>
      <c r="E36" s="75">
        <v>11550</v>
      </c>
      <c r="F36" s="75">
        <v>11520</v>
      </c>
      <c r="G36" s="42">
        <v>0</v>
      </c>
      <c r="H36" s="50">
        <f t="shared" si="42"/>
        <v>22500</v>
      </c>
      <c r="I36" s="42">
        <v>0</v>
      </c>
      <c r="J36" s="50">
        <f t="shared" si="43"/>
        <v>30</v>
      </c>
      <c r="K36" s="50">
        <f t="shared" si="44"/>
        <v>22500</v>
      </c>
    </row>
    <row r="37" spans="1:11" s="43" customFormat="1">
      <c r="A37" s="5">
        <v>43658</v>
      </c>
      <c r="B37" s="38" t="s">
        <v>18</v>
      </c>
      <c r="C37" s="38">
        <f t="shared" si="46"/>
        <v>750</v>
      </c>
      <c r="D37" s="38" t="s">
        <v>16</v>
      </c>
      <c r="E37" s="75">
        <v>11615</v>
      </c>
      <c r="F37" s="75">
        <v>11580</v>
      </c>
      <c r="G37" s="42">
        <v>0</v>
      </c>
      <c r="H37" s="50">
        <f t="shared" si="42"/>
        <v>-26250</v>
      </c>
      <c r="I37" s="42">
        <v>0</v>
      </c>
      <c r="J37" s="50">
        <f t="shared" si="43"/>
        <v>-35</v>
      </c>
      <c r="K37" s="50">
        <f t="shared" si="44"/>
        <v>-26250</v>
      </c>
    </row>
    <row r="38" spans="1:11" s="43" customFormat="1">
      <c r="A38" s="5">
        <v>43607</v>
      </c>
      <c r="B38" s="38" t="s">
        <v>18</v>
      </c>
      <c r="C38" s="38">
        <f t="shared" si="46"/>
        <v>750</v>
      </c>
      <c r="D38" s="38" t="s">
        <v>16</v>
      </c>
      <c r="E38" s="75">
        <v>11735</v>
      </c>
      <c r="F38" s="75">
        <v>11780</v>
      </c>
      <c r="G38" s="42">
        <v>0</v>
      </c>
      <c r="H38" s="50">
        <f t="shared" si="42"/>
        <v>33750</v>
      </c>
      <c r="I38" s="42">
        <v>0</v>
      </c>
      <c r="J38" s="50">
        <f t="shared" si="43"/>
        <v>45</v>
      </c>
      <c r="K38" s="50">
        <f t="shared" si="44"/>
        <v>33750</v>
      </c>
    </row>
    <row r="39" spans="1:11" s="43" customFormat="1">
      <c r="A39" s="5">
        <v>43479</v>
      </c>
      <c r="B39" s="38" t="s">
        <v>18</v>
      </c>
      <c r="C39" s="38">
        <f t="shared" si="46"/>
        <v>750</v>
      </c>
      <c r="D39" s="38" t="s">
        <v>17</v>
      </c>
      <c r="E39" s="75">
        <v>10780</v>
      </c>
      <c r="F39" s="75">
        <v>10750</v>
      </c>
      <c r="G39" s="42">
        <v>0</v>
      </c>
      <c r="H39" s="50">
        <f t="shared" si="42"/>
        <v>22500</v>
      </c>
      <c r="I39" s="42">
        <v>0</v>
      </c>
      <c r="J39" s="50">
        <f t="shared" si="43"/>
        <v>30</v>
      </c>
      <c r="K39" s="50">
        <f t="shared" si="44"/>
        <v>22500</v>
      </c>
    </row>
    <row r="40" spans="1:11" s="43" customFormat="1">
      <c r="A40" s="5">
        <v>43474</v>
      </c>
      <c r="B40" s="38" t="s">
        <v>18</v>
      </c>
      <c r="C40" s="38">
        <f t="shared" si="46"/>
        <v>750</v>
      </c>
      <c r="D40" s="38" t="s">
        <v>17</v>
      </c>
      <c r="E40" s="75">
        <v>10880</v>
      </c>
      <c r="F40" s="75">
        <v>10850</v>
      </c>
      <c r="G40" s="42">
        <v>10810</v>
      </c>
      <c r="H40" s="50">
        <f t="shared" si="42"/>
        <v>22500</v>
      </c>
      <c r="I40" s="42">
        <f>C40*40</f>
        <v>30000</v>
      </c>
      <c r="J40" s="50">
        <f t="shared" si="43"/>
        <v>70</v>
      </c>
      <c r="K40" s="50">
        <f t="shared" si="44"/>
        <v>52500</v>
      </c>
    </row>
    <row r="41" spans="1:11" s="43" customFormat="1"/>
    <row r="42" spans="1:11" s="43" customFormat="1"/>
    <row r="43" spans="1:11" s="43" customFormat="1"/>
    <row r="44" spans="1:11" s="43" customFormat="1"/>
    <row r="45" spans="1:11" s="43" customFormat="1"/>
    <row r="46" spans="1:11" s="43" customFormat="1"/>
    <row r="47" spans="1:11" s="43" customFormat="1"/>
    <row r="48" spans="1:11" s="43" customFormat="1"/>
    <row r="49" s="43" customFormat="1"/>
    <row r="50" s="43" customFormat="1"/>
    <row r="51" s="43" customFormat="1"/>
    <row r="52" s="43" customFormat="1"/>
    <row r="53" s="43" customFormat="1"/>
    <row r="54" s="43" customFormat="1"/>
    <row r="55" s="43" customFormat="1"/>
    <row r="56" s="43" customFormat="1"/>
    <row r="57" s="43" customFormat="1"/>
    <row r="58" s="43" customFormat="1"/>
    <row r="59" s="43" customFormat="1"/>
    <row r="60" s="43" customFormat="1"/>
    <row r="61" s="43" customFormat="1"/>
    <row r="62" s="43" customFormat="1"/>
    <row r="63" s="43" customFormat="1"/>
    <row r="64" s="43" customFormat="1"/>
    <row r="65" s="43" customFormat="1"/>
    <row r="66" s="43" customFormat="1"/>
    <row r="67" s="43" customFormat="1"/>
    <row r="68" s="43" customFormat="1"/>
    <row r="69" s="43" customFormat="1"/>
    <row r="70" s="43" customFormat="1"/>
    <row r="71" s="43" customFormat="1"/>
    <row r="72" s="43" customFormat="1"/>
    <row r="73" s="43" customFormat="1"/>
    <row r="74" s="43" customFormat="1"/>
    <row r="75" s="43" customFormat="1"/>
    <row r="76" s="43" customFormat="1"/>
    <row r="77" s="43" customFormat="1"/>
    <row r="78" s="43" customFormat="1"/>
    <row r="79" s="43" customFormat="1"/>
    <row r="80" s="43" customFormat="1"/>
    <row r="81" spans="1:11" s="43" customFormat="1"/>
    <row r="82" spans="1:11" s="43" customFormat="1"/>
    <row r="83" spans="1:11" s="43" customFormat="1"/>
    <row r="84" spans="1:11" s="43" customFormat="1"/>
    <row r="85" spans="1:11" s="43" customFormat="1"/>
    <row r="86" spans="1:11" s="43" customFormat="1"/>
    <row r="87" spans="1:11" s="43" customFormat="1"/>
    <row r="88" spans="1:11" s="43" customFormat="1"/>
    <row r="89" spans="1:11" s="43" customFormat="1"/>
    <row r="90" spans="1:11" s="43" customFormat="1"/>
    <row r="91" spans="1:11" s="43" customFormat="1"/>
    <row r="92" spans="1:11" s="43" customFormat="1"/>
    <row r="93" spans="1:11" s="43" customFormat="1"/>
    <row r="94" spans="1:11" s="43" customFormat="1">
      <c r="A94" s="5"/>
      <c r="B94" s="38"/>
      <c r="C94" s="38"/>
      <c r="D94" s="38"/>
      <c r="E94" s="38"/>
      <c r="F94" s="38"/>
      <c r="G94" s="38"/>
      <c r="H94" s="50"/>
      <c r="I94" s="42"/>
      <c r="J94" s="50"/>
      <c r="K94" s="50"/>
    </row>
    <row r="95" spans="1:11" s="43" customFormat="1">
      <c r="A95" s="5"/>
      <c r="B95" s="38"/>
      <c r="C95" s="38"/>
      <c r="D95" s="38"/>
      <c r="E95" s="38"/>
      <c r="F95" s="38"/>
      <c r="G95" s="38"/>
      <c r="H95" s="50"/>
      <c r="I95" s="42"/>
      <c r="J95" s="50"/>
      <c r="K95" s="50"/>
    </row>
    <row r="96" spans="1:11" s="43" customFormat="1">
      <c r="A96" s="5"/>
      <c r="B96" s="38"/>
      <c r="C96" s="38"/>
      <c r="D96" s="38"/>
      <c r="E96" s="38"/>
      <c r="F96" s="38"/>
      <c r="G96" s="38"/>
      <c r="H96" s="50"/>
      <c r="I96" s="42"/>
      <c r="J96" s="50"/>
      <c r="K96" s="50"/>
    </row>
    <row r="97" spans="1:11" s="43" customFormat="1">
      <c r="A97" s="5"/>
      <c r="B97" s="38"/>
      <c r="C97" s="38"/>
      <c r="D97" s="38"/>
      <c r="E97" s="38"/>
      <c r="F97" s="38"/>
      <c r="G97" s="38"/>
      <c r="H97" s="50"/>
      <c r="I97" s="42"/>
      <c r="J97" s="50"/>
      <c r="K97" s="50"/>
    </row>
    <row r="98" spans="1:11" s="43" customFormat="1">
      <c r="A98" s="5"/>
      <c r="B98" s="38"/>
      <c r="C98" s="38"/>
      <c r="D98" s="38"/>
      <c r="E98" s="38"/>
      <c r="F98" s="38"/>
      <c r="G98" s="38"/>
      <c r="H98" s="50"/>
      <c r="I98" s="42"/>
      <c r="J98" s="50"/>
      <c r="K98" s="50"/>
    </row>
    <row r="99" spans="1:11" s="43" customFormat="1">
      <c r="A99" s="5"/>
      <c r="B99" s="38"/>
      <c r="C99" s="38"/>
      <c r="D99" s="38"/>
      <c r="E99" s="38"/>
      <c r="F99" s="38"/>
      <c r="G99" s="38"/>
      <c r="H99" s="50"/>
      <c r="I99" s="42"/>
      <c r="J99" s="50"/>
      <c r="K99" s="50"/>
    </row>
    <row r="100" spans="1:11" s="43" customFormat="1">
      <c r="A100" s="5"/>
      <c r="B100" s="38"/>
      <c r="C100" s="38"/>
      <c r="D100" s="38"/>
      <c r="E100" s="38"/>
      <c r="F100" s="38"/>
      <c r="G100" s="38"/>
      <c r="H100" s="50"/>
      <c r="I100" s="42"/>
      <c r="J100" s="50"/>
      <c r="K100" s="50"/>
    </row>
    <row r="101" spans="1:11" s="43" customFormat="1">
      <c r="A101" s="5"/>
      <c r="B101" s="38"/>
      <c r="C101" s="38"/>
      <c r="D101" s="38"/>
      <c r="E101" s="38"/>
      <c r="F101" s="38"/>
      <c r="G101" s="38"/>
      <c r="H101" s="50"/>
      <c r="I101" s="42"/>
      <c r="J101" s="50"/>
      <c r="K101" s="50"/>
    </row>
    <row r="102" spans="1:11" s="43" customFormat="1">
      <c r="A102" s="5"/>
      <c r="B102" s="38"/>
      <c r="C102" s="38"/>
      <c r="D102" s="38"/>
      <c r="E102" s="38"/>
      <c r="F102" s="38"/>
      <c r="G102" s="38"/>
      <c r="H102" s="50"/>
      <c r="I102" s="42"/>
      <c r="J102" s="50"/>
      <c r="K102" s="50"/>
    </row>
    <row r="103" spans="1:11" s="43" customFormat="1">
      <c r="A103" s="5"/>
      <c r="B103" s="38"/>
      <c r="C103" s="38"/>
      <c r="D103" s="38"/>
      <c r="E103" s="38"/>
      <c r="F103" s="38"/>
      <c r="G103" s="38"/>
      <c r="H103" s="50"/>
      <c r="I103" s="42"/>
      <c r="J103" s="50"/>
      <c r="K103" s="50"/>
    </row>
    <row r="104" spans="1:11" s="43" customFormat="1">
      <c r="A104" s="5"/>
      <c r="B104" s="38"/>
      <c r="C104" s="38"/>
      <c r="D104" s="38"/>
      <c r="E104" s="38"/>
      <c r="F104" s="38"/>
      <c r="G104" s="38"/>
      <c r="H104" s="50"/>
      <c r="I104" s="42"/>
      <c r="J104" s="50"/>
      <c r="K104" s="50"/>
    </row>
    <row r="105" spans="1:11" s="43" customFormat="1">
      <c r="A105" s="5"/>
      <c r="B105" s="38"/>
      <c r="C105" s="38"/>
      <c r="D105" s="38"/>
      <c r="E105" s="38"/>
      <c r="F105" s="38"/>
      <c r="G105" s="38"/>
      <c r="H105" s="50"/>
      <c r="I105" s="42"/>
      <c r="J105" s="50"/>
      <c r="K105" s="50"/>
    </row>
    <row r="106" spans="1:11" s="43" customFormat="1">
      <c r="A106" s="5"/>
      <c r="B106" s="38"/>
      <c r="C106" s="38"/>
      <c r="D106" s="38"/>
      <c r="E106" s="38"/>
      <c r="F106" s="38"/>
      <c r="G106" s="38"/>
      <c r="H106" s="50"/>
      <c r="I106" s="42"/>
      <c r="J106" s="50"/>
      <c r="K106" s="50"/>
    </row>
    <row r="107" spans="1:11" s="43" customFormat="1">
      <c r="A107" s="5"/>
      <c r="B107" s="38"/>
      <c r="C107" s="38"/>
      <c r="D107" s="38"/>
      <c r="E107" s="38"/>
      <c r="F107" s="38"/>
      <c r="G107" s="38"/>
      <c r="H107" s="50"/>
      <c r="I107" s="42"/>
      <c r="J107" s="50"/>
      <c r="K107" s="50"/>
    </row>
    <row r="108" spans="1:11" s="43" customFormat="1">
      <c r="A108" s="5"/>
      <c r="B108" s="38"/>
      <c r="C108" s="38"/>
      <c r="D108" s="38"/>
      <c r="E108" s="38"/>
      <c r="F108" s="38"/>
      <c r="G108" s="38"/>
      <c r="H108" s="50"/>
      <c r="I108" s="42"/>
      <c r="J108" s="50"/>
      <c r="K108" s="50"/>
    </row>
    <row r="109" spans="1:11" s="43" customFormat="1">
      <c r="A109" s="5"/>
      <c r="B109" s="38"/>
      <c r="C109" s="38"/>
      <c r="D109" s="38"/>
      <c r="E109" s="38"/>
      <c r="F109" s="38"/>
      <c r="G109" s="38"/>
      <c r="H109" s="50"/>
      <c r="I109" s="42"/>
      <c r="J109" s="50"/>
      <c r="K109" s="50"/>
    </row>
    <row r="110" spans="1:11" s="43" customFormat="1">
      <c r="A110" s="5"/>
      <c r="B110" s="38"/>
      <c r="C110" s="38"/>
      <c r="D110" s="38"/>
      <c r="E110" s="38"/>
      <c r="F110" s="38"/>
      <c r="G110" s="38"/>
      <c r="H110" s="50"/>
      <c r="I110" s="42"/>
      <c r="J110" s="50"/>
      <c r="K110" s="50"/>
    </row>
    <row r="111" spans="1:11" s="43" customFormat="1">
      <c r="A111" s="5"/>
      <c r="B111" s="38"/>
      <c r="C111" s="38"/>
      <c r="D111" s="38"/>
      <c r="E111" s="38"/>
      <c r="F111" s="38"/>
      <c r="G111" s="38"/>
      <c r="H111" s="50"/>
      <c r="I111" s="42"/>
      <c r="J111" s="50"/>
      <c r="K111" s="50"/>
    </row>
    <row r="112" spans="1:11" s="43" customFormat="1">
      <c r="A112" s="5"/>
      <c r="B112" s="38"/>
      <c r="C112" s="38"/>
      <c r="D112" s="38"/>
      <c r="E112" s="38"/>
      <c r="F112" s="38"/>
      <c r="G112" s="38"/>
      <c r="H112" s="50"/>
      <c r="I112" s="42"/>
      <c r="J112" s="50"/>
      <c r="K112" s="50"/>
    </row>
    <row r="113" spans="1:11" s="43" customFormat="1">
      <c r="A113" s="5"/>
      <c r="B113" s="38"/>
      <c r="C113" s="38"/>
      <c r="D113" s="38"/>
      <c r="E113" s="38"/>
      <c r="F113" s="38"/>
      <c r="G113" s="38"/>
      <c r="H113" s="50"/>
      <c r="I113" s="42"/>
      <c r="J113" s="50"/>
      <c r="K113" s="50"/>
    </row>
    <row r="114" spans="1:11" s="43" customFormat="1">
      <c r="A114" s="5"/>
      <c r="B114" s="38"/>
      <c r="C114" s="38"/>
      <c r="D114" s="38"/>
      <c r="E114" s="38"/>
      <c r="F114" s="38"/>
      <c r="G114" s="38"/>
      <c r="H114" s="50"/>
      <c r="I114" s="42"/>
      <c r="J114" s="50"/>
      <c r="K114" s="50"/>
    </row>
    <row r="115" spans="1:11" s="43" customFormat="1">
      <c r="A115" s="5"/>
      <c r="B115" s="38"/>
      <c r="C115" s="38"/>
      <c r="D115" s="38"/>
      <c r="E115" s="38"/>
      <c r="F115" s="38"/>
      <c r="G115" s="38"/>
      <c r="H115" s="50"/>
      <c r="I115" s="42"/>
      <c r="J115" s="50"/>
      <c r="K115" s="50"/>
    </row>
    <row r="116" spans="1:11" s="43" customFormat="1">
      <c r="A116" s="5"/>
      <c r="B116" s="38"/>
      <c r="C116" s="38"/>
      <c r="D116" s="38"/>
      <c r="E116" s="38"/>
      <c r="F116" s="38"/>
      <c r="G116" s="38"/>
      <c r="H116" s="50"/>
      <c r="I116" s="42"/>
      <c r="J116" s="50"/>
      <c r="K116" s="50"/>
    </row>
    <row r="117" spans="1:11" s="43" customFormat="1">
      <c r="A117" s="5"/>
      <c r="B117" s="38"/>
      <c r="C117" s="38"/>
      <c r="D117" s="38"/>
      <c r="E117" s="38"/>
      <c r="F117" s="38"/>
      <c r="G117" s="38"/>
      <c r="H117" s="50"/>
      <c r="I117" s="42"/>
      <c r="J117" s="50"/>
      <c r="K117" s="50"/>
    </row>
    <row r="118" spans="1:11" s="43" customFormat="1">
      <c r="A118" s="5"/>
      <c r="B118" s="38"/>
      <c r="C118" s="38"/>
      <c r="D118" s="38"/>
      <c r="E118" s="38"/>
      <c r="F118" s="38"/>
      <c r="G118" s="38"/>
      <c r="H118" s="50"/>
      <c r="I118" s="42"/>
      <c r="J118" s="50"/>
      <c r="K118" s="50"/>
    </row>
    <row r="119" spans="1:11" s="43" customFormat="1">
      <c r="A119" s="5"/>
      <c r="B119" s="38"/>
      <c r="C119" s="38"/>
      <c r="D119" s="38"/>
      <c r="E119" s="38"/>
      <c r="F119" s="38"/>
      <c r="G119" s="38"/>
      <c r="H119" s="50"/>
      <c r="I119" s="42"/>
      <c r="J119" s="50"/>
      <c r="K119" s="50"/>
    </row>
    <row r="120" spans="1:11" s="43" customFormat="1">
      <c r="A120" s="5"/>
      <c r="B120" s="38"/>
      <c r="C120" s="38"/>
      <c r="D120" s="38"/>
      <c r="E120" s="38"/>
      <c r="F120" s="38"/>
      <c r="G120" s="38"/>
      <c r="H120" s="50"/>
      <c r="I120" s="42"/>
      <c r="J120" s="50"/>
      <c r="K120" s="50"/>
    </row>
    <row r="121" spans="1:11" s="43" customFormat="1">
      <c r="A121" s="5"/>
      <c r="B121" s="38"/>
      <c r="C121" s="38"/>
      <c r="D121" s="38"/>
      <c r="E121" s="38"/>
      <c r="F121" s="38"/>
      <c r="G121" s="38"/>
      <c r="H121" s="50"/>
      <c r="I121" s="42"/>
      <c r="J121" s="50"/>
      <c r="K121" s="50"/>
    </row>
    <row r="122" spans="1:11" s="43" customFormat="1">
      <c r="A122" s="5"/>
      <c r="B122" s="38"/>
      <c r="C122" s="38"/>
      <c r="D122" s="38"/>
      <c r="E122" s="38"/>
      <c r="F122" s="38"/>
      <c r="G122" s="38"/>
      <c r="H122" s="50"/>
      <c r="I122" s="42"/>
      <c r="J122" s="50"/>
      <c r="K122" s="50"/>
    </row>
    <row r="123" spans="1:11" s="43" customFormat="1">
      <c r="A123" s="5"/>
      <c r="B123" s="38"/>
      <c r="C123" s="38"/>
      <c r="D123" s="38"/>
      <c r="E123" s="38"/>
      <c r="F123" s="38"/>
      <c r="G123" s="38"/>
      <c r="H123" s="50"/>
      <c r="I123" s="42"/>
      <c r="J123" s="50"/>
      <c r="K123" s="50"/>
    </row>
    <row r="124" spans="1:11" s="43" customFormat="1">
      <c r="A124" s="5"/>
      <c r="B124" s="38"/>
      <c r="C124" s="38"/>
      <c r="D124" s="38"/>
      <c r="E124" s="38"/>
      <c r="F124" s="38"/>
      <c r="G124" s="38"/>
      <c r="H124" s="50"/>
      <c r="I124" s="42"/>
      <c r="J124" s="50"/>
      <c r="K124" s="50"/>
    </row>
    <row r="125" spans="1:11" s="43" customFormat="1">
      <c r="A125" s="5"/>
      <c r="B125" s="38"/>
      <c r="C125" s="38"/>
      <c r="D125" s="38"/>
      <c r="E125" s="38"/>
      <c r="F125" s="38"/>
      <c r="G125" s="38"/>
      <c r="H125" s="50"/>
      <c r="I125" s="42"/>
      <c r="J125" s="50"/>
      <c r="K125" s="50"/>
    </row>
    <row r="126" spans="1:11" s="43" customFormat="1">
      <c r="A126" s="5"/>
      <c r="B126" s="38"/>
      <c r="C126" s="38"/>
      <c r="D126" s="38"/>
      <c r="E126" s="38"/>
      <c r="F126" s="38"/>
      <c r="G126" s="38"/>
      <c r="H126" s="50"/>
      <c r="I126" s="42"/>
      <c r="J126" s="50"/>
      <c r="K126" s="50"/>
    </row>
    <row r="127" spans="1:11" s="43" customFormat="1">
      <c r="A127" s="5"/>
      <c r="B127" s="38"/>
      <c r="C127" s="38"/>
      <c r="D127" s="38"/>
      <c r="E127" s="38"/>
      <c r="F127" s="38"/>
      <c r="G127" s="38"/>
      <c r="H127" s="50"/>
      <c r="I127" s="42"/>
      <c r="J127" s="50"/>
      <c r="K127" s="50"/>
    </row>
    <row r="128" spans="1:11" s="43" customFormat="1">
      <c r="A128" s="5"/>
      <c r="B128" s="38"/>
      <c r="C128" s="38"/>
      <c r="D128" s="38"/>
      <c r="E128" s="38"/>
      <c r="F128" s="38"/>
      <c r="G128" s="38"/>
      <c r="H128" s="50"/>
      <c r="I128" s="42"/>
      <c r="J128" s="50"/>
      <c r="K128" s="50"/>
    </row>
    <row r="129" spans="1:11" s="43" customFormat="1">
      <c r="A129" s="5"/>
      <c r="B129" s="38"/>
      <c r="C129" s="38"/>
      <c r="D129" s="38"/>
      <c r="E129" s="38"/>
      <c r="F129" s="38"/>
      <c r="G129" s="38"/>
      <c r="H129" s="50"/>
      <c r="I129" s="42"/>
      <c r="J129" s="50"/>
      <c r="K129" s="50"/>
    </row>
    <row r="130" spans="1:11" s="43" customFormat="1">
      <c r="A130" s="5"/>
      <c r="B130" s="38"/>
      <c r="C130" s="38"/>
      <c r="D130" s="38"/>
      <c r="E130" s="38"/>
      <c r="F130" s="38"/>
      <c r="G130" s="38"/>
      <c r="H130" s="50"/>
      <c r="I130" s="42"/>
      <c r="J130" s="50"/>
      <c r="K130" s="50"/>
    </row>
    <row r="131" spans="1:11" s="43" customFormat="1">
      <c r="A131" s="5"/>
      <c r="B131" s="38"/>
      <c r="C131" s="38"/>
      <c r="D131" s="38"/>
      <c r="E131" s="38"/>
      <c r="F131" s="38"/>
      <c r="G131" s="38"/>
      <c r="H131" s="50"/>
      <c r="I131" s="42"/>
      <c r="J131" s="50"/>
      <c r="K131" s="50"/>
    </row>
    <row r="132" spans="1:11" s="43" customFormat="1">
      <c r="A132" s="5"/>
      <c r="B132" s="38"/>
      <c r="C132" s="38"/>
      <c r="D132" s="38"/>
      <c r="E132" s="38"/>
      <c r="F132" s="38"/>
      <c r="G132" s="38"/>
      <c r="H132" s="50"/>
      <c r="I132" s="42"/>
      <c r="J132" s="50"/>
      <c r="K132" s="50"/>
    </row>
    <row r="133" spans="1:11" s="43" customFormat="1">
      <c r="A133" s="5"/>
      <c r="B133" s="38"/>
      <c r="C133" s="38"/>
      <c r="D133" s="38"/>
      <c r="E133" s="38"/>
      <c r="F133" s="38"/>
      <c r="G133" s="38"/>
      <c r="H133" s="50"/>
      <c r="I133" s="42"/>
      <c r="J133" s="50"/>
      <c r="K133" s="50"/>
    </row>
    <row r="134" spans="1:11" s="43" customFormat="1">
      <c r="A134" s="5"/>
      <c r="B134" s="38"/>
      <c r="C134" s="38"/>
      <c r="D134" s="38"/>
      <c r="E134" s="38"/>
      <c r="F134" s="38"/>
      <c r="G134" s="38"/>
      <c r="H134" s="50"/>
      <c r="I134" s="42"/>
      <c r="J134" s="50"/>
      <c r="K134" s="50"/>
    </row>
    <row r="135" spans="1:11" s="43" customFormat="1">
      <c r="A135" s="5"/>
      <c r="B135" s="38"/>
      <c r="C135" s="38"/>
      <c r="D135" s="38"/>
      <c r="E135" s="38"/>
      <c r="F135" s="38"/>
      <c r="G135" s="38"/>
      <c r="H135" s="50"/>
      <c r="I135" s="42"/>
      <c r="J135" s="50"/>
      <c r="K135" s="50"/>
    </row>
    <row r="136" spans="1:11" s="43" customFormat="1">
      <c r="A136" s="5"/>
      <c r="B136" s="38"/>
      <c r="C136" s="38"/>
      <c r="D136" s="38"/>
      <c r="E136" s="38"/>
      <c r="F136" s="38"/>
      <c r="G136" s="38"/>
      <c r="H136" s="50"/>
      <c r="I136" s="42"/>
      <c r="J136" s="50"/>
      <c r="K136" s="50"/>
    </row>
    <row r="137" spans="1:11" s="43" customFormat="1">
      <c r="A137" s="5"/>
      <c r="B137" s="38"/>
      <c r="C137" s="38"/>
      <c r="D137" s="38"/>
      <c r="E137" s="38"/>
      <c r="F137" s="38"/>
      <c r="G137" s="38"/>
      <c r="H137" s="50"/>
      <c r="I137" s="42"/>
      <c r="J137" s="50"/>
      <c r="K137" s="50"/>
    </row>
    <row r="138" spans="1:11" s="43" customFormat="1">
      <c r="A138" s="5"/>
      <c r="B138" s="38"/>
      <c r="C138" s="38"/>
      <c r="D138" s="38"/>
      <c r="E138" s="38"/>
      <c r="F138" s="38"/>
      <c r="G138" s="38"/>
      <c r="H138" s="50"/>
      <c r="I138" s="42"/>
      <c r="J138" s="50"/>
      <c r="K138" s="50"/>
    </row>
    <row r="139" spans="1:11" s="43" customFormat="1">
      <c r="A139" s="5"/>
      <c r="B139" s="38"/>
      <c r="C139" s="38"/>
      <c r="D139" s="38"/>
      <c r="E139" s="38"/>
      <c r="F139" s="38"/>
      <c r="G139" s="38"/>
      <c r="H139" s="50"/>
      <c r="I139" s="42"/>
      <c r="J139" s="50"/>
      <c r="K139" s="50"/>
    </row>
    <row r="140" spans="1:11" s="43" customFormat="1">
      <c r="A140" s="5"/>
      <c r="B140" s="38"/>
      <c r="C140" s="38"/>
      <c r="D140" s="38"/>
      <c r="E140" s="38"/>
      <c r="F140" s="38"/>
      <c r="G140" s="38"/>
      <c r="H140" s="50"/>
      <c r="I140" s="42"/>
      <c r="J140" s="50"/>
      <c r="K140" s="50"/>
    </row>
    <row r="141" spans="1:11" s="43" customFormat="1">
      <c r="A141" s="5"/>
      <c r="B141" s="38"/>
      <c r="C141" s="38"/>
      <c r="D141" s="38"/>
      <c r="E141" s="38"/>
      <c r="F141" s="38"/>
      <c r="G141" s="38"/>
      <c r="H141" s="50"/>
      <c r="I141" s="42"/>
      <c r="J141" s="50"/>
      <c r="K141" s="50"/>
    </row>
    <row r="142" spans="1:11" s="43" customFormat="1">
      <c r="A142" s="5"/>
      <c r="B142" s="38"/>
      <c r="C142" s="38"/>
      <c r="D142" s="38"/>
      <c r="E142" s="38"/>
      <c r="F142" s="38"/>
      <c r="G142" s="38"/>
      <c r="H142" s="50"/>
      <c r="I142" s="42"/>
      <c r="J142" s="50"/>
      <c r="K142" s="50"/>
    </row>
    <row r="143" spans="1:11" s="43" customFormat="1">
      <c r="A143" s="5"/>
      <c r="B143" s="38"/>
      <c r="C143" s="38"/>
      <c r="D143" s="38"/>
      <c r="E143" s="38"/>
      <c r="F143" s="38"/>
      <c r="G143" s="38"/>
      <c r="H143" s="50"/>
      <c r="I143" s="42"/>
      <c r="J143" s="50"/>
      <c r="K143" s="50"/>
    </row>
    <row r="144" spans="1:11" s="43" customFormat="1">
      <c r="A144" s="5"/>
      <c r="B144" s="38"/>
      <c r="C144" s="38"/>
      <c r="D144" s="38"/>
      <c r="E144" s="38"/>
      <c r="F144" s="38"/>
      <c r="G144" s="38"/>
      <c r="H144" s="50"/>
      <c r="I144" s="42"/>
      <c r="J144" s="50"/>
      <c r="K144" s="50"/>
    </row>
    <row r="145" spans="1:11" s="43" customFormat="1">
      <c r="A145" s="5"/>
      <c r="B145" s="38"/>
      <c r="C145" s="38"/>
      <c r="D145" s="38"/>
      <c r="E145" s="38"/>
      <c r="F145" s="38"/>
      <c r="G145" s="38"/>
      <c r="H145" s="50"/>
      <c r="I145" s="42"/>
      <c r="J145" s="50"/>
      <c r="K145" s="50"/>
    </row>
    <row r="146" spans="1:11" s="43" customFormat="1">
      <c r="A146" s="5"/>
      <c r="B146" s="38"/>
      <c r="C146" s="38"/>
      <c r="D146" s="38"/>
      <c r="E146" s="38"/>
      <c r="F146" s="38"/>
      <c r="G146" s="38"/>
      <c r="H146" s="50"/>
      <c r="I146" s="42"/>
      <c r="J146" s="50"/>
      <c r="K146" s="50"/>
    </row>
    <row r="147" spans="1:11" s="43" customFormat="1">
      <c r="A147" s="5"/>
      <c r="B147" s="38"/>
      <c r="C147" s="38"/>
      <c r="D147" s="38"/>
      <c r="E147" s="38"/>
      <c r="F147" s="38"/>
      <c r="G147" s="38"/>
      <c r="H147" s="50"/>
      <c r="I147" s="42"/>
      <c r="J147" s="50"/>
      <c r="K147" s="50"/>
    </row>
    <row r="148" spans="1:11" s="43" customFormat="1">
      <c r="A148" s="5"/>
      <c r="B148" s="38"/>
      <c r="C148" s="38"/>
      <c r="D148" s="38"/>
      <c r="E148" s="38"/>
      <c r="F148" s="38"/>
      <c r="G148" s="38"/>
      <c r="H148" s="50"/>
      <c r="I148" s="42"/>
      <c r="J148" s="50"/>
      <c r="K148" s="50"/>
    </row>
    <row r="149" spans="1:11" s="43" customFormat="1">
      <c r="A149" s="5"/>
      <c r="B149" s="38"/>
      <c r="C149" s="38"/>
      <c r="D149" s="38"/>
      <c r="E149" s="38"/>
      <c r="F149" s="38"/>
      <c r="G149" s="38"/>
      <c r="H149" s="50"/>
      <c r="I149" s="42"/>
      <c r="J149" s="50"/>
      <c r="K149" s="50"/>
    </row>
    <row r="150" spans="1:11" s="43" customFormat="1">
      <c r="A150" s="5"/>
      <c r="B150" s="38"/>
      <c r="C150" s="38"/>
      <c r="D150" s="38"/>
      <c r="E150" s="38"/>
      <c r="F150" s="38"/>
      <c r="G150" s="38"/>
      <c r="H150" s="50"/>
      <c r="I150" s="42"/>
      <c r="J150" s="50"/>
      <c r="K150" s="50"/>
    </row>
    <row r="151" spans="1:11" s="43" customFormat="1">
      <c r="A151" s="5"/>
      <c r="B151" s="38"/>
      <c r="C151" s="38"/>
      <c r="D151" s="38"/>
      <c r="E151" s="38"/>
      <c r="F151" s="38"/>
      <c r="G151" s="38"/>
      <c r="H151" s="50"/>
      <c r="I151" s="42"/>
      <c r="J151" s="50"/>
      <c r="K151" s="50"/>
    </row>
    <row r="152" spans="1:11" s="43" customFormat="1">
      <c r="A152" s="5"/>
      <c r="B152" s="38"/>
      <c r="C152" s="38"/>
      <c r="D152" s="38"/>
      <c r="E152" s="38"/>
      <c r="F152" s="38"/>
      <c r="G152" s="38"/>
      <c r="H152" s="50"/>
      <c r="I152" s="42"/>
      <c r="J152" s="50"/>
      <c r="K152" s="50"/>
    </row>
    <row r="153" spans="1:11" s="43" customFormat="1">
      <c r="A153" s="5"/>
      <c r="B153" s="38"/>
      <c r="C153" s="38"/>
      <c r="D153" s="38"/>
      <c r="E153" s="38"/>
      <c r="F153" s="38"/>
      <c r="G153" s="38"/>
      <c r="H153" s="50"/>
      <c r="I153" s="42"/>
      <c r="J153" s="50"/>
      <c r="K153" s="50"/>
    </row>
    <row r="154" spans="1:11" s="43" customFormat="1">
      <c r="A154" s="5"/>
      <c r="B154" s="38"/>
      <c r="C154" s="38"/>
      <c r="D154" s="38"/>
      <c r="E154" s="38"/>
      <c r="F154" s="38"/>
      <c r="G154" s="38"/>
      <c r="H154" s="50"/>
      <c r="I154" s="42"/>
      <c r="J154" s="50"/>
      <c r="K154" s="50"/>
    </row>
    <row r="155" spans="1:11" s="43" customFormat="1">
      <c r="A155" s="5"/>
      <c r="B155" s="38"/>
      <c r="C155" s="38"/>
      <c r="D155" s="38"/>
      <c r="E155" s="38"/>
      <c r="F155" s="38"/>
      <c r="G155" s="38"/>
      <c r="H155" s="50"/>
      <c r="I155" s="42"/>
      <c r="J155" s="50"/>
      <c r="K155" s="50"/>
    </row>
    <row r="156" spans="1:11" s="43" customFormat="1">
      <c r="A156" s="5"/>
      <c r="B156" s="38"/>
      <c r="C156" s="38"/>
      <c r="D156" s="38"/>
      <c r="E156" s="38"/>
      <c r="F156" s="38"/>
      <c r="G156" s="38"/>
      <c r="H156" s="50"/>
      <c r="I156" s="42"/>
      <c r="J156" s="50"/>
      <c r="K156" s="50"/>
    </row>
    <row r="157" spans="1:11" s="43" customFormat="1">
      <c r="A157" s="5"/>
      <c r="B157" s="38"/>
      <c r="C157" s="38"/>
      <c r="D157" s="38"/>
      <c r="E157" s="38"/>
      <c r="F157" s="38"/>
      <c r="G157" s="38"/>
      <c r="H157" s="50"/>
      <c r="I157" s="42"/>
      <c r="J157" s="50"/>
      <c r="K157" s="50"/>
    </row>
    <row r="158" spans="1:11" s="43" customFormat="1">
      <c r="A158" s="5"/>
      <c r="B158" s="38"/>
      <c r="C158" s="38"/>
      <c r="D158" s="38"/>
      <c r="E158" s="38"/>
      <c r="F158" s="38"/>
      <c r="G158" s="38"/>
      <c r="H158" s="50"/>
      <c r="I158" s="42"/>
      <c r="J158" s="50"/>
      <c r="K158" s="50"/>
    </row>
    <row r="159" spans="1:11" s="43" customFormat="1">
      <c r="A159" s="5"/>
      <c r="B159" s="38"/>
      <c r="C159" s="38"/>
      <c r="D159" s="38"/>
      <c r="E159" s="38"/>
      <c r="F159" s="38"/>
      <c r="G159" s="38"/>
      <c r="H159" s="50"/>
      <c r="I159" s="42"/>
      <c r="J159" s="50"/>
      <c r="K159" s="50"/>
    </row>
    <row r="160" spans="1:11" s="43" customFormat="1">
      <c r="A160" s="5"/>
      <c r="B160" s="38"/>
      <c r="C160" s="38"/>
      <c r="D160" s="38"/>
      <c r="E160" s="38"/>
      <c r="F160" s="38"/>
      <c r="G160" s="38"/>
      <c r="H160" s="50"/>
      <c r="I160" s="42"/>
      <c r="J160" s="50"/>
      <c r="K160" s="50"/>
    </row>
    <row r="161" spans="1:11" s="43" customFormat="1">
      <c r="A161" s="5"/>
      <c r="B161" s="38"/>
      <c r="C161" s="38"/>
      <c r="D161" s="38"/>
      <c r="E161" s="38"/>
      <c r="F161" s="38"/>
      <c r="G161" s="38"/>
      <c r="H161" s="50"/>
      <c r="I161" s="42"/>
      <c r="J161" s="50"/>
      <c r="K161" s="50"/>
    </row>
    <row r="162" spans="1:11" s="43" customFormat="1">
      <c r="A162" s="5"/>
      <c r="B162" s="38"/>
      <c r="C162" s="38"/>
      <c r="D162" s="38"/>
      <c r="E162" s="38"/>
      <c r="F162" s="38"/>
      <c r="G162" s="38"/>
      <c r="H162" s="50"/>
      <c r="I162" s="42"/>
      <c r="J162" s="50"/>
      <c r="K162" s="50"/>
    </row>
    <row r="163" spans="1:11" s="43" customFormat="1">
      <c r="A163" s="5"/>
      <c r="B163" s="38"/>
      <c r="C163" s="38"/>
      <c r="D163" s="38"/>
      <c r="E163" s="38"/>
      <c r="F163" s="38"/>
      <c r="G163" s="38"/>
      <c r="H163" s="50"/>
      <c r="I163" s="42"/>
      <c r="J163" s="50"/>
      <c r="K163" s="50"/>
    </row>
    <row r="164" spans="1:11" s="43" customFormat="1">
      <c r="A164" s="5"/>
      <c r="B164" s="38"/>
      <c r="C164" s="38"/>
      <c r="D164" s="38"/>
      <c r="E164" s="38"/>
      <c r="F164" s="38"/>
      <c r="G164" s="38"/>
      <c r="H164" s="50"/>
      <c r="I164" s="42"/>
      <c r="J164" s="50"/>
      <c r="K164" s="50"/>
    </row>
    <row r="165" spans="1:11" s="43" customFormat="1">
      <c r="A165" s="5"/>
      <c r="B165" s="38"/>
      <c r="C165" s="38"/>
      <c r="D165" s="38"/>
      <c r="E165" s="38"/>
      <c r="F165" s="38"/>
      <c r="G165" s="38"/>
      <c r="H165" s="50"/>
      <c r="I165" s="42"/>
      <c r="J165" s="50"/>
      <c r="K165" s="50"/>
    </row>
    <row r="166" spans="1:11" s="43" customFormat="1">
      <c r="A166" s="5"/>
      <c r="B166" s="38"/>
      <c r="C166" s="38"/>
      <c r="D166" s="38"/>
      <c r="E166" s="38"/>
      <c r="F166" s="38"/>
      <c r="G166" s="38"/>
      <c r="H166" s="50"/>
      <c r="I166" s="42"/>
      <c r="J166" s="50"/>
      <c r="K166" s="50"/>
    </row>
    <row r="167" spans="1:11" s="43" customFormat="1">
      <c r="A167" s="5"/>
      <c r="B167" s="38"/>
      <c r="C167" s="38"/>
      <c r="D167" s="38"/>
      <c r="E167" s="38"/>
      <c r="F167" s="38"/>
      <c r="G167" s="38"/>
      <c r="H167" s="50"/>
      <c r="I167" s="42"/>
      <c r="J167" s="50"/>
      <c r="K167" s="50"/>
    </row>
    <row r="168" spans="1:11" s="43" customFormat="1">
      <c r="A168" s="5"/>
      <c r="B168" s="38"/>
      <c r="C168" s="38"/>
      <c r="D168" s="38"/>
      <c r="E168" s="38"/>
      <c r="F168" s="38"/>
      <c r="G168" s="38"/>
      <c r="H168" s="50"/>
      <c r="I168" s="42"/>
      <c r="J168" s="50"/>
      <c r="K168" s="50"/>
    </row>
    <row r="169" spans="1:11" s="43" customFormat="1">
      <c r="A169" s="5"/>
      <c r="B169" s="38"/>
      <c r="C169" s="38"/>
      <c r="D169" s="38"/>
      <c r="E169" s="38"/>
      <c r="F169" s="38"/>
      <c r="G169" s="38"/>
      <c r="H169" s="50"/>
      <c r="I169" s="42"/>
      <c r="J169" s="50"/>
      <c r="K169" s="50"/>
    </row>
    <row r="170" spans="1:11" s="43" customFormat="1">
      <c r="A170" s="5"/>
      <c r="B170" s="38"/>
      <c r="C170" s="38"/>
      <c r="D170" s="38"/>
      <c r="E170" s="38"/>
      <c r="F170" s="38"/>
      <c r="G170" s="38"/>
      <c r="H170" s="50"/>
      <c r="I170" s="42"/>
      <c r="J170" s="50"/>
      <c r="K170" s="50"/>
    </row>
    <row r="171" spans="1:11" s="43" customFormat="1">
      <c r="A171" s="5"/>
      <c r="B171" s="38"/>
      <c r="C171" s="38"/>
      <c r="D171" s="38"/>
      <c r="E171" s="38"/>
      <c r="F171" s="38"/>
      <c r="G171" s="38"/>
      <c r="H171" s="50"/>
      <c r="I171" s="42"/>
      <c r="J171" s="50"/>
      <c r="K171" s="50"/>
    </row>
    <row r="172" spans="1:11" s="43" customFormat="1">
      <c r="A172" s="5"/>
      <c r="B172" s="38"/>
      <c r="C172" s="38"/>
      <c r="D172" s="38"/>
      <c r="E172" s="38"/>
      <c r="F172" s="38"/>
      <c r="G172" s="38"/>
      <c r="H172" s="50"/>
      <c r="I172" s="42"/>
      <c r="J172" s="50"/>
      <c r="K172" s="50"/>
    </row>
    <row r="173" spans="1:11" s="43" customFormat="1">
      <c r="A173" s="5"/>
      <c r="B173" s="38"/>
      <c r="C173" s="38"/>
      <c r="D173" s="38"/>
      <c r="E173" s="38"/>
      <c r="F173" s="38"/>
      <c r="G173" s="38"/>
      <c r="H173" s="50"/>
      <c r="I173" s="42"/>
      <c r="J173" s="50"/>
      <c r="K173" s="50"/>
    </row>
    <row r="174" spans="1:11" s="43" customFormat="1">
      <c r="A174" s="5"/>
      <c r="B174" s="38"/>
      <c r="C174" s="38"/>
      <c r="D174" s="38"/>
      <c r="E174" s="38"/>
      <c r="F174" s="38"/>
      <c r="G174" s="38"/>
      <c r="H174" s="50"/>
      <c r="I174" s="42"/>
      <c r="J174" s="50"/>
      <c r="K174" s="50"/>
    </row>
    <row r="175" spans="1:11" s="43" customFormat="1">
      <c r="A175" s="5"/>
      <c r="B175" s="38"/>
      <c r="C175" s="38"/>
      <c r="D175" s="38"/>
      <c r="E175" s="38"/>
      <c r="F175" s="38"/>
      <c r="G175" s="38"/>
      <c r="H175" s="50"/>
      <c r="I175" s="42"/>
      <c r="J175" s="50"/>
      <c r="K175" s="50"/>
    </row>
    <row r="176" spans="1:11" s="43" customFormat="1">
      <c r="A176" s="5"/>
      <c r="B176" s="38"/>
      <c r="C176" s="38"/>
      <c r="D176" s="38"/>
      <c r="E176" s="38"/>
      <c r="F176" s="38"/>
      <c r="G176" s="38"/>
      <c r="H176" s="50"/>
      <c r="I176" s="42"/>
      <c r="J176" s="50"/>
      <c r="K176" s="50"/>
    </row>
    <row r="177" spans="1:11" s="43" customFormat="1">
      <c r="A177" s="5"/>
      <c r="B177" s="38"/>
      <c r="C177" s="38"/>
      <c r="D177" s="38"/>
      <c r="E177" s="38"/>
      <c r="F177" s="38"/>
      <c r="G177" s="38"/>
      <c r="H177" s="50"/>
      <c r="I177" s="42"/>
      <c r="J177" s="50"/>
      <c r="K177" s="50"/>
    </row>
    <row r="178" spans="1:11" s="43" customFormat="1">
      <c r="A178" s="5"/>
      <c r="B178" s="38"/>
      <c r="C178" s="38"/>
      <c r="D178" s="38"/>
      <c r="E178" s="38"/>
      <c r="F178" s="38"/>
      <c r="G178" s="38"/>
      <c r="H178" s="50"/>
      <c r="I178" s="42"/>
      <c r="J178" s="50"/>
      <c r="K178" s="50"/>
    </row>
    <row r="179" spans="1:11" s="43" customFormat="1">
      <c r="A179" s="5"/>
      <c r="B179" s="38"/>
      <c r="C179" s="38"/>
      <c r="D179" s="38"/>
      <c r="E179" s="38"/>
      <c r="F179" s="38"/>
      <c r="G179" s="38"/>
      <c r="H179" s="50"/>
      <c r="I179" s="42"/>
      <c r="J179" s="50"/>
      <c r="K179" s="50"/>
    </row>
    <row r="180" spans="1:11" s="43" customFormat="1">
      <c r="A180" s="5"/>
      <c r="B180" s="38"/>
      <c r="C180" s="38"/>
      <c r="D180" s="38"/>
      <c r="E180" s="38"/>
      <c r="F180" s="38"/>
      <c r="G180" s="38"/>
      <c r="H180" s="50"/>
      <c r="I180" s="42"/>
      <c r="J180" s="50"/>
      <c r="K180" s="50"/>
    </row>
    <row r="181" spans="1:11" s="43" customFormat="1">
      <c r="A181" s="5"/>
      <c r="B181" s="38"/>
      <c r="C181" s="38"/>
      <c r="D181" s="38"/>
      <c r="E181" s="38"/>
      <c r="F181" s="38"/>
      <c r="G181" s="38"/>
      <c r="H181" s="50"/>
      <c r="I181" s="42"/>
      <c r="J181" s="50"/>
      <c r="K181" s="50"/>
    </row>
    <row r="182" spans="1:11" s="43" customFormat="1">
      <c r="A182" s="5"/>
      <c r="B182" s="38"/>
      <c r="C182" s="38"/>
      <c r="D182" s="38"/>
      <c r="E182" s="38"/>
      <c r="F182" s="38"/>
      <c r="G182" s="38"/>
      <c r="H182" s="50"/>
      <c r="I182" s="42"/>
      <c r="J182" s="50"/>
      <c r="K182" s="50"/>
    </row>
    <row r="183" spans="1:11" s="43" customFormat="1">
      <c r="A183" s="5"/>
      <c r="B183" s="38"/>
      <c r="C183" s="38"/>
      <c r="D183" s="38"/>
      <c r="E183" s="38"/>
      <c r="F183" s="38"/>
      <c r="G183" s="38"/>
      <c r="H183" s="50"/>
      <c r="I183" s="42"/>
      <c r="J183" s="50"/>
      <c r="K183" s="50"/>
    </row>
    <row r="184" spans="1:11" s="43" customFormat="1">
      <c r="A184" s="5"/>
      <c r="B184" s="38"/>
      <c r="C184" s="38"/>
      <c r="D184" s="38"/>
      <c r="E184" s="38"/>
      <c r="F184" s="38"/>
      <c r="G184" s="38"/>
      <c r="H184" s="50"/>
      <c r="I184" s="42"/>
      <c r="J184" s="50"/>
      <c r="K184" s="50"/>
    </row>
    <row r="185" spans="1:11" s="43" customFormat="1">
      <c r="A185" s="5"/>
      <c r="B185" s="38"/>
      <c r="C185" s="38"/>
      <c r="D185" s="38"/>
      <c r="E185" s="38"/>
      <c r="F185" s="38"/>
      <c r="G185" s="38"/>
      <c r="H185" s="50"/>
      <c r="I185" s="42"/>
      <c r="J185" s="50"/>
      <c r="K185" s="50"/>
    </row>
    <row r="186" spans="1:11" s="43" customFormat="1">
      <c r="A186" s="5"/>
      <c r="B186" s="38"/>
      <c r="C186" s="38"/>
      <c r="D186" s="38"/>
      <c r="E186" s="38"/>
      <c r="F186" s="38"/>
      <c r="G186" s="38"/>
      <c r="H186" s="50"/>
      <c r="I186" s="42"/>
      <c r="J186" s="50"/>
      <c r="K186" s="50"/>
    </row>
    <row r="187" spans="1:11" s="43" customFormat="1">
      <c r="A187" s="5"/>
      <c r="B187" s="38"/>
      <c r="C187" s="38"/>
      <c r="D187" s="38"/>
      <c r="E187" s="38"/>
      <c r="F187" s="38"/>
      <c r="G187" s="38"/>
      <c r="H187" s="50"/>
      <c r="I187" s="42"/>
      <c r="J187" s="50"/>
      <c r="K187" s="50"/>
    </row>
    <row r="188" spans="1:11" s="43" customFormat="1">
      <c r="A188" s="5"/>
      <c r="B188" s="38"/>
      <c r="C188" s="38"/>
      <c r="D188" s="38"/>
      <c r="E188" s="38"/>
      <c r="F188" s="38"/>
      <c r="G188" s="38"/>
      <c r="H188" s="50"/>
      <c r="I188" s="42"/>
      <c r="J188" s="50"/>
      <c r="K188" s="50"/>
    </row>
    <row r="189" spans="1:11" s="43" customFormat="1">
      <c r="A189" s="5"/>
      <c r="B189" s="38"/>
      <c r="C189" s="38"/>
      <c r="D189" s="38"/>
      <c r="E189" s="38"/>
      <c r="F189" s="38"/>
      <c r="G189" s="38"/>
      <c r="H189" s="50"/>
      <c r="I189" s="42"/>
      <c r="J189" s="50"/>
      <c r="K189" s="50"/>
    </row>
    <row r="190" spans="1:11" s="43" customFormat="1">
      <c r="A190" s="5"/>
      <c r="B190" s="38"/>
      <c r="C190" s="38"/>
      <c r="D190" s="38"/>
      <c r="E190" s="38"/>
      <c r="F190" s="38"/>
      <c r="G190" s="38"/>
      <c r="H190" s="50"/>
      <c r="I190" s="42"/>
      <c r="J190" s="50"/>
      <c r="K190" s="50"/>
    </row>
    <row r="191" spans="1:11" s="43" customFormat="1">
      <c r="A191" s="5"/>
      <c r="B191" s="38"/>
      <c r="C191" s="38"/>
      <c r="D191" s="38"/>
      <c r="E191" s="38"/>
      <c r="F191" s="38"/>
      <c r="G191" s="38"/>
      <c r="H191" s="50"/>
      <c r="I191" s="42"/>
      <c r="J191" s="50"/>
      <c r="K191" s="50"/>
    </row>
    <row r="192" spans="1:11" s="43" customFormat="1">
      <c r="A192" s="5"/>
      <c r="B192" s="38"/>
      <c r="C192" s="38"/>
      <c r="D192" s="38"/>
      <c r="E192" s="38"/>
      <c r="F192" s="38"/>
      <c r="G192" s="38"/>
      <c r="H192" s="50"/>
      <c r="I192" s="42"/>
      <c r="J192" s="50"/>
      <c r="K192" s="50"/>
    </row>
    <row r="193" spans="1:11" s="43" customFormat="1">
      <c r="A193" s="5"/>
      <c r="B193" s="38"/>
      <c r="C193" s="38"/>
      <c r="D193" s="38"/>
      <c r="E193" s="38"/>
      <c r="F193" s="38"/>
      <c r="G193" s="38"/>
      <c r="H193" s="50"/>
      <c r="I193" s="42"/>
      <c r="J193" s="50"/>
      <c r="K193" s="50"/>
    </row>
    <row r="194" spans="1:11" s="43" customFormat="1">
      <c r="A194" s="5"/>
      <c r="B194" s="38"/>
      <c r="C194" s="38"/>
      <c r="D194" s="38"/>
      <c r="E194" s="38"/>
      <c r="F194" s="38"/>
      <c r="G194" s="38"/>
      <c r="H194" s="50"/>
      <c r="I194" s="42"/>
      <c r="J194" s="50"/>
      <c r="K194" s="50"/>
    </row>
    <row r="195" spans="1:11" s="43" customFormat="1">
      <c r="A195" s="5"/>
      <c r="B195" s="38"/>
      <c r="C195" s="38"/>
      <c r="D195" s="38"/>
      <c r="E195" s="38"/>
      <c r="F195" s="38"/>
      <c r="G195" s="38"/>
      <c r="H195" s="50"/>
      <c r="I195" s="42"/>
      <c r="J195" s="50"/>
      <c r="K195" s="50"/>
    </row>
    <row r="196" spans="1:11" s="43" customFormat="1">
      <c r="A196" s="5"/>
      <c r="B196" s="38"/>
      <c r="C196" s="38"/>
      <c r="D196" s="38"/>
      <c r="E196" s="38"/>
      <c r="F196" s="38"/>
      <c r="G196" s="38"/>
      <c r="H196" s="50"/>
      <c r="I196" s="42"/>
      <c r="J196" s="50"/>
      <c r="K196" s="50"/>
    </row>
    <row r="197" spans="1:11" s="43" customFormat="1">
      <c r="A197" s="5"/>
      <c r="B197" s="38"/>
      <c r="C197" s="38"/>
      <c r="D197" s="38"/>
      <c r="E197" s="38"/>
      <c r="F197" s="38"/>
      <c r="G197" s="38"/>
      <c r="H197" s="50"/>
      <c r="I197" s="42"/>
      <c r="J197" s="50"/>
      <c r="K197" s="50"/>
    </row>
    <row r="198" spans="1:11" s="43" customFormat="1">
      <c r="A198" s="5"/>
      <c r="B198" s="38"/>
      <c r="C198" s="38"/>
      <c r="D198" s="38"/>
      <c r="E198" s="38"/>
      <c r="F198" s="38"/>
      <c r="G198" s="38"/>
      <c r="H198" s="50"/>
      <c r="I198" s="42"/>
      <c r="J198" s="50"/>
      <c r="K198" s="50"/>
    </row>
    <row r="199" spans="1:11" s="43" customFormat="1">
      <c r="A199" s="5"/>
      <c r="B199" s="38"/>
      <c r="C199" s="38"/>
      <c r="D199" s="38"/>
      <c r="E199" s="38"/>
      <c r="F199" s="38"/>
      <c r="G199" s="38"/>
      <c r="H199" s="50"/>
      <c r="I199" s="42"/>
      <c r="J199" s="50"/>
      <c r="K199" s="50"/>
    </row>
    <row r="200" spans="1:11" s="43" customFormat="1">
      <c r="A200" s="5"/>
      <c r="B200" s="38"/>
      <c r="C200" s="38"/>
      <c r="D200" s="38"/>
      <c r="E200" s="38"/>
      <c r="F200" s="38"/>
      <c r="G200" s="38"/>
      <c r="H200" s="50"/>
      <c r="I200" s="42"/>
      <c r="J200" s="50"/>
      <c r="K200" s="50"/>
    </row>
    <row r="201" spans="1:11" s="43" customFormat="1">
      <c r="A201" s="5"/>
      <c r="B201" s="38"/>
      <c r="C201" s="38"/>
      <c r="D201" s="38"/>
      <c r="E201" s="38"/>
      <c r="F201" s="38"/>
      <c r="G201" s="38"/>
      <c r="H201" s="50"/>
      <c r="I201" s="42"/>
      <c r="J201" s="50"/>
      <c r="K201" s="50"/>
    </row>
    <row r="202" spans="1:11" s="43" customFormat="1">
      <c r="A202" s="5"/>
      <c r="B202" s="38"/>
      <c r="C202" s="38"/>
      <c r="D202" s="38"/>
      <c r="E202" s="38"/>
      <c r="F202" s="38"/>
      <c r="G202" s="38"/>
      <c r="H202" s="50"/>
      <c r="I202" s="42"/>
      <c r="J202" s="50"/>
      <c r="K202" s="50"/>
    </row>
    <row r="203" spans="1:11" s="43" customFormat="1">
      <c r="A203" s="5"/>
      <c r="B203" s="38"/>
      <c r="C203" s="38"/>
      <c r="D203" s="38"/>
      <c r="E203" s="38"/>
      <c r="F203" s="38"/>
      <c r="G203" s="38"/>
      <c r="H203" s="50"/>
      <c r="I203" s="42"/>
      <c r="J203" s="50"/>
      <c r="K203" s="50"/>
    </row>
    <row r="204" spans="1:11" s="43" customFormat="1">
      <c r="A204" s="5"/>
      <c r="B204" s="38"/>
      <c r="C204" s="38"/>
      <c r="D204" s="38"/>
      <c r="E204" s="38"/>
      <c r="F204" s="38"/>
      <c r="G204" s="38"/>
      <c r="H204" s="50"/>
      <c r="I204" s="42"/>
      <c r="J204" s="50"/>
      <c r="K204" s="50"/>
    </row>
    <row r="205" spans="1:11" s="43" customFormat="1">
      <c r="A205" s="5"/>
      <c r="B205" s="38"/>
      <c r="C205" s="38"/>
      <c r="D205" s="38"/>
      <c r="E205" s="38"/>
      <c r="F205" s="38"/>
      <c r="G205" s="38"/>
      <c r="H205" s="50"/>
      <c r="I205" s="42"/>
      <c r="J205" s="50"/>
      <c r="K205" s="50"/>
    </row>
    <row r="206" spans="1:11" s="43" customFormat="1">
      <c r="A206" s="5"/>
      <c r="B206" s="38"/>
      <c r="C206" s="38"/>
      <c r="D206" s="38"/>
      <c r="E206" s="38"/>
      <c r="F206" s="38"/>
      <c r="G206" s="38"/>
      <c r="H206" s="50"/>
      <c r="I206" s="42"/>
      <c r="J206" s="50"/>
      <c r="K206" s="50"/>
    </row>
    <row r="207" spans="1:11" s="43" customFormat="1">
      <c r="A207" s="5"/>
      <c r="B207" s="38"/>
      <c r="C207" s="38"/>
      <c r="D207" s="38"/>
      <c r="E207" s="38"/>
      <c r="F207" s="38"/>
      <c r="G207" s="38"/>
      <c r="H207" s="50"/>
      <c r="I207" s="42"/>
      <c r="J207" s="50"/>
      <c r="K207" s="50"/>
    </row>
    <row r="208" spans="1:11" s="43" customFormat="1">
      <c r="A208" s="5"/>
      <c r="B208" s="38"/>
      <c r="C208" s="38"/>
      <c r="D208" s="38"/>
      <c r="E208" s="38"/>
      <c r="F208" s="38"/>
      <c r="G208" s="38"/>
      <c r="H208" s="50"/>
      <c r="I208" s="42"/>
      <c r="J208" s="50"/>
      <c r="K208" s="50"/>
    </row>
    <row r="209" spans="1:11" s="43" customFormat="1">
      <c r="A209" s="5"/>
      <c r="B209" s="38"/>
      <c r="C209" s="38"/>
      <c r="D209" s="38"/>
      <c r="E209" s="38"/>
      <c r="F209" s="38"/>
      <c r="G209" s="38"/>
      <c r="H209" s="50"/>
      <c r="I209" s="42"/>
      <c r="J209" s="50"/>
      <c r="K209" s="50"/>
    </row>
    <row r="210" spans="1:11" s="43" customFormat="1">
      <c r="A210" s="5"/>
      <c r="B210" s="38"/>
      <c r="C210" s="38"/>
      <c r="D210" s="38"/>
      <c r="E210" s="38"/>
      <c r="F210" s="38"/>
      <c r="G210" s="38"/>
      <c r="H210" s="50"/>
      <c r="I210" s="42"/>
      <c r="J210" s="50"/>
      <c r="K210" s="50"/>
    </row>
    <row r="211" spans="1:11" s="43" customFormat="1">
      <c r="A211" s="5"/>
      <c r="B211" s="38"/>
      <c r="C211" s="38"/>
      <c r="D211" s="38"/>
      <c r="E211" s="38"/>
      <c r="F211" s="38"/>
      <c r="G211" s="38"/>
      <c r="H211" s="50"/>
      <c r="I211" s="42"/>
      <c r="J211" s="50"/>
      <c r="K211" s="50"/>
    </row>
    <row r="212" spans="1:11" s="43" customFormat="1">
      <c r="A212" s="5"/>
      <c r="B212" s="38"/>
      <c r="C212" s="38"/>
      <c r="D212" s="38"/>
      <c r="E212" s="38"/>
      <c r="F212" s="38"/>
      <c r="G212" s="38"/>
      <c r="H212" s="50"/>
      <c r="I212" s="42"/>
      <c r="J212" s="50"/>
      <c r="K212" s="50"/>
    </row>
    <row r="213" spans="1:11" s="43" customFormat="1">
      <c r="A213" s="5"/>
      <c r="B213" s="38"/>
      <c r="C213" s="38"/>
      <c r="D213" s="38"/>
      <c r="E213" s="38"/>
      <c r="F213" s="38"/>
      <c r="G213" s="38"/>
      <c r="H213" s="50"/>
      <c r="I213" s="42"/>
      <c r="J213" s="50"/>
      <c r="K213" s="50"/>
    </row>
    <row r="214" spans="1:11" s="43" customFormat="1">
      <c r="A214" s="5"/>
      <c r="B214" s="38"/>
      <c r="C214" s="38"/>
      <c r="D214" s="38"/>
      <c r="E214" s="38"/>
      <c r="F214" s="38"/>
      <c r="G214" s="38"/>
      <c r="H214" s="50"/>
      <c r="I214" s="42"/>
      <c r="J214" s="50"/>
      <c r="K214" s="50"/>
    </row>
    <row r="215" spans="1:11" s="43" customFormat="1">
      <c r="A215" s="5"/>
      <c r="B215" s="38"/>
      <c r="C215" s="38"/>
      <c r="D215" s="38"/>
      <c r="E215" s="38"/>
      <c r="F215" s="38"/>
      <c r="G215" s="38"/>
      <c r="H215" s="50"/>
      <c r="I215" s="42"/>
      <c r="J215" s="50"/>
      <c r="K215" s="50"/>
    </row>
    <row r="216" spans="1:11" s="43" customFormat="1">
      <c r="A216" s="5"/>
      <c r="B216" s="38"/>
      <c r="C216" s="38"/>
      <c r="D216" s="38"/>
      <c r="E216" s="38"/>
      <c r="F216" s="38"/>
      <c r="G216" s="38"/>
      <c r="H216" s="50"/>
      <c r="I216" s="42"/>
      <c r="J216" s="50"/>
      <c r="K216" s="50"/>
    </row>
    <row r="217" spans="1:11" s="43" customFormat="1">
      <c r="A217" s="5"/>
      <c r="B217" s="38"/>
      <c r="C217" s="38"/>
      <c r="D217" s="38"/>
      <c r="E217" s="38"/>
      <c r="F217" s="38"/>
      <c r="G217" s="38"/>
      <c r="H217" s="50"/>
      <c r="I217" s="42"/>
      <c r="J217" s="50"/>
      <c r="K217" s="50"/>
    </row>
    <row r="218" spans="1:11" s="43" customFormat="1">
      <c r="A218" s="5"/>
      <c r="B218" s="38"/>
      <c r="C218" s="38"/>
      <c r="D218" s="38"/>
      <c r="E218" s="38"/>
      <c r="F218" s="38"/>
      <c r="G218" s="38"/>
      <c r="H218" s="50"/>
      <c r="I218" s="42"/>
      <c r="J218" s="50"/>
      <c r="K218" s="50"/>
    </row>
    <row r="219" spans="1:11" s="43" customFormat="1">
      <c r="A219" s="5"/>
      <c r="B219" s="38"/>
      <c r="C219" s="38"/>
      <c r="D219" s="38"/>
      <c r="E219" s="38"/>
      <c r="F219" s="38"/>
      <c r="G219" s="38"/>
      <c r="H219" s="50"/>
      <c r="I219" s="42"/>
      <c r="J219" s="50"/>
      <c r="K219" s="50"/>
    </row>
    <row r="220" spans="1:11" s="43" customFormat="1">
      <c r="A220" s="5"/>
      <c r="B220" s="38"/>
      <c r="C220" s="38"/>
      <c r="D220" s="38"/>
      <c r="E220" s="38"/>
      <c r="F220" s="38"/>
      <c r="G220" s="38"/>
      <c r="H220" s="50"/>
      <c r="I220" s="42"/>
      <c r="J220" s="50"/>
      <c r="K220" s="50"/>
    </row>
    <row r="221" spans="1:11" s="43" customFormat="1">
      <c r="A221" s="5"/>
      <c r="B221" s="38"/>
      <c r="C221" s="38"/>
      <c r="D221" s="38"/>
      <c r="E221" s="38"/>
      <c r="F221" s="38"/>
      <c r="G221" s="38"/>
      <c r="H221" s="50"/>
      <c r="I221" s="42"/>
      <c r="J221" s="50"/>
      <c r="K221" s="50"/>
    </row>
    <row r="222" spans="1:11" s="43" customFormat="1">
      <c r="A222" s="5"/>
      <c r="B222" s="38"/>
      <c r="C222" s="38"/>
      <c r="D222" s="38"/>
      <c r="E222" s="38"/>
      <c r="F222" s="38"/>
      <c r="G222" s="38"/>
      <c r="H222" s="50"/>
      <c r="I222" s="42"/>
      <c r="J222" s="50"/>
      <c r="K222" s="50"/>
    </row>
    <row r="223" spans="1:11" s="43" customFormat="1">
      <c r="A223" s="5"/>
      <c r="B223" s="38"/>
      <c r="C223" s="38"/>
      <c r="D223" s="38"/>
      <c r="E223" s="38"/>
      <c r="F223" s="38"/>
      <c r="G223" s="38"/>
      <c r="H223" s="50"/>
      <c r="I223" s="42"/>
      <c r="J223" s="50"/>
      <c r="K223" s="50"/>
    </row>
    <row r="224" spans="1:11" s="43" customFormat="1">
      <c r="A224" s="5"/>
      <c r="B224" s="38"/>
      <c r="C224" s="38"/>
      <c r="D224" s="38"/>
      <c r="E224" s="38"/>
      <c r="F224" s="38"/>
      <c r="G224" s="38"/>
      <c r="H224" s="50"/>
      <c r="I224" s="42"/>
      <c r="J224" s="50"/>
      <c r="K224" s="50"/>
    </row>
    <row r="225" spans="1:11" s="43" customFormat="1">
      <c r="A225" s="5"/>
      <c r="B225" s="38"/>
      <c r="C225" s="38"/>
      <c r="D225" s="38"/>
      <c r="E225" s="38"/>
      <c r="F225" s="38"/>
      <c r="G225" s="38"/>
      <c r="H225" s="50"/>
      <c r="I225" s="42"/>
      <c r="J225" s="50"/>
      <c r="K225" s="50"/>
    </row>
    <row r="226" spans="1:11" s="43" customFormat="1">
      <c r="A226" s="5"/>
      <c r="B226" s="38"/>
      <c r="C226" s="38"/>
      <c r="D226" s="38"/>
      <c r="E226" s="38"/>
      <c r="F226" s="38"/>
      <c r="G226" s="38"/>
      <c r="H226" s="50"/>
      <c r="I226" s="42"/>
      <c r="J226" s="50"/>
      <c r="K226" s="50"/>
    </row>
    <row r="227" spans="1:11" s="43" customFormat="1">
      <c r="A227" s="5"/>
      <c r="B227" s="38"/>
      <c r="C227" s="38"/>
      <c r="D227" s="38"/>
      <c r="E227" s="38"/>
      <c r="F227" s="38"/>
      <c r="G227" s="38"/>
      <c r="H227" s="50"/>
      <c r="I227" s="42"/>
      <c r="J227" s="50"/>
      <c r="K227" s="50"/>
    </row>
    <row r="228" spans="1:11" s="43" customFormat="1">
      <c r="A228" s="5"/>
      <c r="B228" s="38"/>
      <c r="C228" s="38"/>
      <c r="D228" s="38"/>
      <c r="E228" s="38"/>
      <c r="F228" s="38"/>
      <c r="G228" s="38"/>
      <c r="H228" s="50"/>
      <c r="I228" s="42"/>
      <c r="J228" s="50"/>
      <c r="K228" s="50"/>
    </row>
    <row r="229" spans="1:11" s="43" customFormat="1">
      <c r="A229" s="5"/>
      <c r="B229" s="38"/>
      <c r="C229" s="38"/>
      <c r="D229" s="38"/>
      <c r="E229" s="38"/>
      <c r="F229" s="38"/>
      <c r="G229" s="38"/>
      <c r="H229" s="50"/>
      <c r="I229" s="42"/>
      <c r="J229" s="50"/>
      <c r="K229" s="50"/>
    </row>
    <row r="230" spans="1:11" s="43" customFormat="1">
      <c r="A230" s="5"/>
      <c r="B230" s="38"/>
      <c r="C230" s="38"/>
      <c r="D230" s="38"/>
      <c r="E230" s="38"/>
      <c r="F230" s="38"/>
      <c r="G230" s="38"/>
      <c r="H230" s="50"/>
      <c r="I230" s="42"/>
      <c r="J230" s="50"/>
      <c r="K230" s="50"/>
    </row>
    <row r="231" spans="1:11" s="43" customFormat="1">
      <c r="A231" s="5"/>
      <c r="B231" s="38"/>
      <c r="C231" s="38"/>
      <c r="D231" s="38"/>
      <c r="E231" s="38"/>
      <c r="F231" s="38"/>
      <c r="G231" s="38"/>
      <c r="H231" s="50"/>
      <c r="I231" s="42"/>
      <c r="J231" s="50"/>
      <c r="K231" s="50"/>
    </row>
    <row r="232" spans="1:11" s="43" customFormat="1">
      <c r="A232" s="5"/>
      <c r="B232" s="38"/>
      <c r="C232" s="38"/>
      <c r="D232" s="38"/>
      <c r="E232" s="38"/>
      <c r="F232" s="38"/>
      <c r="G232" s="38"/>
      <c r="H232" s="50"/>
      <c r="I232" s="42"/>
      <c r="J232" s="50"/>
      <c r="K232" s="50"/>
    </row>
    <row r="233" spans="1:11" s="43" customFormat="1">
      <c r="A233" s="5"/>
      <c r="B233" s="38"/>
      <c r="C233" s="38"/>
      <c r="D233" s="38"/>
      <c r="E233" s="38"/>
      <c r="F233" s="38"/>
      <c r="G233" s="38"/>
      <c r="H233" s="50"/>
      <c r="I233" s="42"/>
      <c r="J233" s="50"/>
      <c r="K233" s="50"/>
    </row>
    <row r="234" spans="1:11" s="43" customFormat="1">
      <c r="A234" s="5"/>
      <c r="B234" s="38"/>
      <c r="C234" s="38"/>
      <c r="D234" s="38"/>
      <c r="E234" s="38"/>
      <c r="F234" s="38"/>
      <c r="G234" s="38"/>
      <c r="H234" s="50"/>
      <c r="I234" s="42"/>
      <c r="J234" s="50"/>
      <c r="K234" s="50"/>
    </row>
    <row r="235" spans="1:11" s="43" customFormat="1">
      <c r="A235" s="5"/>
      <c r="B235" s="38"/>
      <c r="C235" s="38"/>
      <c r="D235" s="38"/>
      <c r="E235" s="38"/>
      <c r="F235" s="38"/>
      <c r="G235" s="38"/>
      <c r="H235" s="50"/>
      <c r="I235" s="42"/>
      <c r="J235" s="50"/>
      <c r="K235" s="50"/>
    </row>
    <row r="236" spans="1:11" s="43" customFormat="1">
      <c r="A236" s="5"/>
      <c r="B236" s="38"/>
      <c r="C236" s="38"/>
      <c r="D236" s="38"/>
      <c r="E236" s="38"/>
      <c r="F236" s="38"/>
      <c r="G236" s="38"/>
      <c r="H236" s="50"/>
      <c r="I236" s="42"/>
      <c r="J236" s="50"/>
      <c r="K236" s="50"/>
    </row>
    <row r="237" spans="1:11" s="43" customFormat="1">
      <c r="A237" s="5"/>
      <c r="B237" s="38"/>
      <c r="C237" s="38"/>
      <c r="D237" s="38"/>
      <c r="E237" s="38"/>
      <c r="F237" s="38"/>
      <c r="G237" s="38"/>
      <c r="H237" s="50"/>
      <c r="I237" s="42"/>
      <c r="J237" s="50"/>
      <c r="K237" s="50"/>
    </row>
    <row r="238" spans="1:11" s="43" customFormat="1">
      <c r="A238" s="5"/>
      <c r="B238" s="38"/>
      <c r="C238" s="38"/>
      <c r="D238" s="38"/>
      <c r="E238" s="38"/>
      <c r="F238" s="38"/>
      <c r="G238" s="38"/>
      <c r="H238" s="50"/>
      <c r="I238" s="42"/>
      <c r="J238" s="50"/>
      <c r="K238" s="50"/>
    </row>
    <row r="239" spans="1:11" s="43" customFormat="1">
      <c r="A239" s="5"/>
      <c r="B239" s="38"/>
      <c r="C239" s="38"/>
      <c r="D239" s="38"/>
      <c r="E239" s="38"/>
      <c r="F239" s="38"/>
      <c r="G239" s="38"/>
      <c r="H239" s="50"/>
      <c r="I239" s="42"/>
      <c r="J239" s="50"/>
      <c r="K239" s="50"/>
    </row>
    <row r="240" spans="1:11" s="43" customFormat="1">
      <c r="A240" s="5"/>
      <c r="B240" s="38"/>
      <c r="C240" s="38"/>
      <c r="D240" s="38"/>
      <c r="E240" s="38"/>
      <c r="F240" s="38"/>
      <c r="G240" s="38"/>
      <c r="H240" s="50"/>
      <c r="I240" s="42"/>
      <c r="J240" s="50"/>
      <c r="K240" s="50"/>
    </row>
    <row r="241" spans="1:11" s="43" customFormat="1">
      <c r="A241" s="5"/>
      <c r="B241" s="38"/>
      <c r="C241" s="38"/>
      <c r="D241" s="38"/>
      <c r="E241" s="38"/>
      <c r="F241" s="38"/>
      <c r="G241" s="38"/>
      <c r="H241" s="50"/>
      <c r="I241" s="42"/>
      <c r="J241" s="50"/>
      <c r="K241" s="50"/>
    </row>
    <row r="242" spans="1:11" s="43" customFormat="1">
      <c r="A242" s="5"/>
      <c r="B242" s="38"/>
      <c r="C242" s="38"/>
      <c r="D242" s="38"/>
      <c r="E242" s="38"/>
      <c r="F242" s="38"/>
      <c r="G242" s="38"/>
      <c r="H242" s="50"/>
      <c r="I242" s="42"/>
      <c r="J242" s="50"/>
      <c r="K242" s="50"/>
    </row>
    <row r="243" spans="1:11" s="43" customFormat="1">
      <c r="A243" s="5"/>
      <c r="B243" s="38"/>
      <c r="C243" s="38"/>
      <c r="D243" s="38"/>
      <c r="E243" s="38"/>
      <c r="F243" s="38"/>
      <c r="G243" s="38"/>
      <c r="H243" s="50"/>
      <c r="I243" s="42"/>
      <c r="J243" s="50"/>
      <c r="K243" s="50"/>
    </row>
    <row r="244" spans="1:11" s="43" customFormat="1">
      <c r="A244" s="5"/>
      <c r="B244" s="38"/>
      <c r="C244" s="38"/>
      <c r="D244" s="38"/>
      <c r="E244" s="38"/>
      <c r="F244" s="38"/>
      <c r="G244" s="38"/>
      <c r="H244" s="50"/>
      <c r="I244" s="42"/>
      <c r="J244" s="50"/>
      <c r="K244" s="50"/>
    </row>
    <row r="245" spans="1:11" s="43" customFormat="1">
      <c r="A245" s="5"/>
      <c r="B245" s="38"/>
      <c r="C245" s="38"/>
      <c r="D245" s="38"/>
      <c r="E245" s="38"/>
      <c r="F245" s="38"/>
      <c r="G245" s="38"/>
      <c r="H245" s="50"/>
      <c r="I245" s="42"/>
      <c r="J245" s="50"/>
      <c r="K245" s="50"/>
    </row>
    <row r="246" spans="1:11" s="43" customFormat="1">
      <c r="A246" s="5"/>
      <c r="B246" s="38"/>
      <c r="C246" s="38"/>
      <c r="D246" s="38"/>
      <c r="E246" s="38"/>
      <c r="F246" s="38"/>
      <c r="G246" s="38"/>
      <c r="H246" s="50"/>
      <c r="I246" s="42"/>
      <c r="J246" s="50"/>
      <c r="K246" s="50"/>
    </row>
    <row r="247" spans="1:11" s="43" customFormat="1">
      <c r="A247" s="5"/>
      <c r="B247" s="38"/>
      <c r="C247" s="38"/>
      <c r="D247" s="38"/>
      <c r="E247" s="38"/>
      <c r="F247" s="38"/>
      <c r="G247" s="38"/>
      <c r="H247" s="50"/>
      <c r="I247" s="42"/>
      <c r="J247" s="50"/>
      <c r="K247" s="50"/>
    </row>
    <row r="248" spans="1:11" s="43" customFormat="1">
      <c r="A248" s="5"/>
      <c r="B248" s="38"/>
      <c r="C248" s="38"/>
      <c r="D248" s="38"/>
      <c r="E248" s="38"/>
      <c r="F248" s="38"/>
      <c r="G248" s="38"/>
      <c r="H248" s="50"/>
      <c r="I248" s="42"/>
      <c r="J248" s="50"/>
      <c r="K248" s="50"/>
    </row>
    <row r="249" spans="1:11" s="43" customFormat="1">
      <c r="A249" s="5"/>
      <c r="B249" s="38"/>
      <c r="C249" s="38"/>
      <c r="D249" s="38"/>
      <c r="E249" s="38"/>
      <c r="F249" s="38"/>
      <c r="G249" s="38"/>
      <c r="H249" s="50"/>
      <c r="I249" s="42"/>
      <c r="J249" s="50"/>
      <c r="K249" s="50"/>
    </row>
    <row r="250" spans="1:11" s="43" customFormat="1">
      <c r="A250" s="5"/>
      <c r="B250" s="38"/>
      <c r="C250" s="38"/>
      <c r="D250" s="38"/>
      <c r="E250" s="38"/>
      <c r="F250" s="38"/>
      <c r="G250" s="38"/>
      <c r="H250" s="50"/>
      <c r="I250" s="42"/>
      <c r="J250" s="50"/>
      <c r="K250" s="50"/>
    </row>
    <row r="251" spans="1:11" s="43" customFormat="1">
      <c r="A251" s="5"/>
      <c r="B251" s="38"/>
      <c r="C251" s="38"/>
      <c r="D251" s="38"/>
      <c r="E251" s="38"/>
      <c r="F251" s="38"/>
      <c r="G251" s="38"/>
      <c r="H251" s="50"/>
      <c r="I251" s="42"/>
      <c r="J251" s="50"/>
      <c r="K251" s="50"/>
    </row>
    <row r="252" spans="1:11" s="43" customFormat="1">
      <c r="A252" s="5"/>
      <c r="B252" s="38"/>
      <c r="C252" s="38"/>
      <c r="D252" s="38"/>
      <c r="E252" s="38"/>
      <c r="F252" s="38"/>
      <c r="G252" s="38"/>
      <c r="H252" s="50"/>
      <c r="I252" s="42"/>
      <c r="J252" s="50"/>
      <c r="K252" s="50"/>
    </row>
    <row r="253" spans="1:11" s="43" customFormat="1">
      <c r="A253" s="5"/>
      <c r="B253" s="38"/>
      <c r="C253" s="38"/>
      <c r="D253" s="38"/>
      <c r="E253" s="38"/>
      <c r="F253" s="38"/>
      <c r="G253" s="38"/>
      <c r="H253" s="50"/>
      <c r="I253" s="42"/>
      <c r="J253" s="50"/>
      <c r="K253" s="50"/>
    </row>
    <row r="254" spans="1:11" s="43" customFormat="1">
      <c r="A254" s="5"/>
      <c r="B254" s="38"/>
      <c r="C254" s="38"/>
      <c r="D254" s="38"/>
      <c r="E254" s="38"/>
      <c r="F254" s="38"/>
      <c r="G254" s="38"/>
      <c r="H254" s="50"/>
      <c r="I254" s="42"/>
      <c r="J254" s="50"/>
      <c r="K254" s="50"/>
    </row>
    <row r="255" spans="1:11" s="43" customFormat="1">
      <c r="A255" s="5"/>
      <c r="B255" s="38"/>
      <c r="C255" s="38"/>
      <c r="D255" s="38"/>
      <c r="E255" s="38"/>
      <c r="F255" s="38"/>
      <c r="G255" s="38"/>
      <c r="H255" s="50"/>
      <c r="I255" s="42"/>
      <c r="J255" s="50"/>
      <c r="K255" s="50"/>
    </row>
    <row r="256" spans="1:11" s="43" customFormat="1">
      <c r="A256" s="5"/>
      <c r="B256" s="38"/>
      <c r="C256" s="38"/>
      <c r="D256" s="38"/>
      <c r="E256" s="38"/>
      <c r="F256" s="38"/>
      <c r="G256" s="38"/>
      <c r="H256" s="50"/>
      <c r="I256" s="42"/>
      <c r="J256" s="50"/>
      <c r="K256" s="50"/>
    </row>
    <row r="257" spans="1:11" s="43" customFormat="1">
      <c r="A257" s="5"/>
      <c r="B257" s="38"/>
      <c r="C257" s="38"/>
      <c r="D257" s="38"/>
      <c r="E257" s="38"/>
      <c r="F257" s="38"/>
      <c r="G257" s="38"/>
      <c r="H257" s="50"/>
      <c r="I257" s="42"/>
      <c r="J257" s="50"/>
      <c r="K257" s="50"/>
    </row>
    <row r="258" spans="1:11" s="43" customFormat="1">
      <c r="A258" s="5"/>
      <c r="B258" s="38"/>
      <c r="C258" s="38"/>
      <c r="D258" s="38"/>
      <c r="E258" s="38"/>
      <c r="F258" s="38"/>
      <c r="G258" s="38"/>
      <c r="H258" s="50"/>
      <c r="I258" s="42"/>
      <c r="J258" s="50"/>
      <c r="K258" s="50"/>
    </row>
    <row r="259" spans="1:11" s="43" customFormat="1">
      <c r="A259" s="5"/>
      <c r="B259" s="38"/>
      <c r="C259" s="38"/>
      <c r="D259" s="38"/>
      <c r="E259" s="38"/>
      <c r="F259" s="38"/>
      <c r="G259" s="38"/>
      <c r="H259" s="50"/>
      <c r="I259" s="42"/>
      <c r="J259" s="50"/>
      <c r="K259" s="50"/>
    </row>
    <row r="260" spans="1:11" s="43" customFormat="1">
      <c r="A260" s="5"/>
      <c r="B260" s="38"/>
      <c r="C260" s="38"/>
      <c r="D260" s="38"/>
      <c r="E260" s="38"/>
      <c r="F260" s="38"/>
      <c r="G260" s="38"/>
      <c r="H260" s="50"/>
      <c r="I260" s="42"/>
      <c r="J260" s="50"/>
      <c r="K260" s="50"/>
    </row>
    <row r="261" spans="1:11" s="43" customFormat="1">
      <c r="A261" s="5"/>
      <c r="B261" s="38"/>
      <c r="C261" s="38"/>
      <c r="D261" s="38"/>
      <c r="E261" s="38"/>
      <c r="F261" s="38"/>
      <c r="G261" s="38"/>
      <c r="H261" s="50"/>
      <c r="I261" s="42"/>
      <c r="J261" s="50"/>
      <c r="K261" s="50"/>
    </row>
    <row r="262" spans="1:11" s="43" customFormat="1">
      <c r="A262" s="5"/>
      <c r="B262" s="38"/>
      <c r="C262" s="38"/>
      <c r="D262" s="38"/>
      <c r="E262" s="38"/>
      <c r="F262" s="38"/>
      <c r="G262" s="38"/>
      <c r="H262" s="50"/>
      <c r="I262" s="42"/>
      <c r="J262" s="50"/>
      <c r="K262" s="50"/>
    </row>
    <row r="263" spans="1:11" s="43" customFormat="1">
      <c r="A263" s="5"/>
      <c r="B263" s="38"/>
      <c r="C263" s="38"/>
      <c r="D263" s="38"/>
      <c r="E263" s="38"/>
      <c r="F263" s="38"/>
      <c r="G263" s="38"/>
      <c r="H263" s="50"/>
      <c r="I263" s="53"/>
      <c r="J263" s="50"/>
      <c r="K263" s="50"/>
    </row>
    <row r="264" spans="1:11" s="43" customFormat="1">
      <c r="A264" s="5"/>
      <c r="B264" s="38"/>
      <c r="C264" s="38"/>
      <c r="D264" s="38"/>
      <c r="E264" s="38"/>
      <c r="F264" s="38"/>
      <c r="G264" s="38"/>
      <c r="H264" s="50"/>
      <c r="I264" s="42"/>
      <c r="J264" s="50"/>
      <c r="K264" s="50"/>
    </row>
    <row r="265" spans="1:11" s="43" customFormat="1">
      <c r="A265" s="5"/>
      <c r="B265" s="38"/>
      <c r="C265" s="38"/>
      <c r="D265" s="38"/>
      <c r="E265" s="38"/>
      <c r="F265" s="38"/>
      <c r="G265" s="38"/>
      <c r="H265" s="50"/>
      <c r="I265" s="53"/>
      <c r="J265" s="50"/>
      <c r="K265" s="50"/>
    </row>
    <row r="266" spans="1:11" s="43" customFormat="1">
      <c r="A266" s="5"/>
      <c r="B266" s="38"/>
      <c r="C266" s="38"/>
      <c r="D266" s="38"/>
      <c r="E266" s="38"/>
      <c r="F266" s="38"/>
      <c r="G266" s="38"/>
      <c r="H266" s="50"/>
      <c r="I266" s="42"/>
      <c r="J266" s="50"/>
      <c r="K266" s="50"/>
    </row>
    <row r="267" spans="1:11" s="43" customFormat="1">
      <c r="A267" s="5"/>
      <c r="B267" s="38"/>
      <c r="C267" s="38"/>
      <c r="D267" s="38"/>
      <c r="E267" s="38"/>
      <c r="F267" s="38"/>
      <c r="G267" s="38"/>
      <c r="H267" s="50"/>
      <c r="I267" s="42"/>
      <c r="J267" s="50"/>
      <c r="K267" s="50"/>
    </row>
    <row r="268" spans="1:11" s="43" customFormat="1">
      <c r="A268" s="5"/>
      <c r="B268" s="38"/>
      <c r="C268" s="38"/>
      <c r="D268" s="38"/>
      <c r="E268" s="38"/>
      <c r="F268" s="38"/>
      <c r="G268" s="38"/>
      <c r="H268" s="50"/>
      <c r="I268" s="42"/>
      <c r="J268" s="50"/>
      <c r="K268" s="50"/>
    </row>
    <row r="269" spans="1:11" s="43" customFormat="1">
      <c r="A269" s="5"/>
      <c r="B269" s="38"/>
      <c r="C269" s="38"/>
      <c r="D269" s="38"/>
      <c r="E269" s="38"/>
      <c r="F269" s="38"/>
      <c r="G269" s="38"/>
      <c r="H269" s="50"/>
      <c r="I269" s="42"/>
      <c r="J269" s="50"/>
      <c r="K269" s="50"/>
    </row>
    <row r="270" spans="1:11" s="43" customFormat="1">
      <c r="A270" s="5"/>
      <c r="B270" s="38"/>
      <c r="C270" s="38"/>
      <c r="D270" s="38"/>
      <c r="E270" s="38"/>
      <c r="F270" s="38"/>
      <c r="G270" s="38"/>
      <c r="H270" s="50"/>
      <c r="I270" s="42"/>
      <c r="J270" s="50"/>
      <c r="K270" s="50"/>
    </row>
    <row r="271" spans="1:11" s="43" customFormat="1">
      <c r="A271" s="5"/>
      <c r="B271" s="38"/>
      <c r="C271" s="38"/>
      <c r="D271" s="38"/>
      <c r="E271" s="38"/>
      <c r="F271" s="38"/>
      <c r="G271" s="38"/>
      <c r="H271" s="50"/>
      <c r="I271" s="42"/>
      <c r="J271" s="50"/>
      <c r="K271" s="50"/>
    </row>
    <row r="272" spans="1:11" s="43" customFormat="1">
      <c r="A272" s="5"/>
      <c r="B272" s="38"/>
      <c r="C272" s="38"/>
      <c r="D272" s="38"/>
      <c r="E272" s="38"/>
      <c r="F272" s="38"/>
      <c r="G272" s="38"/>
      <c r="H272" s="50"/>
      <c r="I272" s="42"/>
      <c r="J272" s="50"/>
      <c r="K272" s="50"/>
    </row>
    <row r="273" spans="1:13" s="43" customFormat="1">
      <c r="A273" s="5"/>
      <c r="B273" s="38"/>
      <c r="C273" s="38"/>
      <c r="D273" s="38"/>
      <c r="E273" s="38"/>
      <c r="F273" s="38"/>
      <c r="G273" s="38"/>
      <c r="H273" s="50"/>
      <c r="I273" s="42"/>
      <c r="J273" s="50"/>
      <c r="K273" s="50"/>
    </row>
    <row r="274" spans="1:13" s="43" customFormat="1">
      <c r="A274" s="5"/>
      <c r="B274" s="38"/>
      <c r="C274" s="38"/>
      <c r="D274" s="38"/>
      <c r="E274" s="38"/>
      <c r="F274" s="38"/>
      <c r="G274" s="38"/>
      <c r="H274" s="50"/>
      <c r="I274" s="42"/>
      <c r="J274" s="50"/>
      <c r="K274" s="50"/>
    </row>
    <row r="275" spans="1:13" s="43" customFormat="1">
      <c r="A275" s="5"/>
      <c r="B275" s="38"/>
      <c r="C275" s="38"/>
      <c r="D275" s="38"/>
      <c r="E275" s="38"/>
      <c r="F275" s="38"/>
      <c r="G275" s="38"/>
      <c r="H275" s="50"/>
      <c r="I275" s="42"/>
      <c r="J275" s="50"/>
      <c r="K275" s="50"/>
    </row>
    <row r="276" spans="1:13" s="43" customFormat="1">
      <c r="A276" s="5"/>
      <c r="B276" s="38"/>
      <c r="C276" s="38"/>
      <c r="D276" s="38"/>
      <c r="E276" s="38"/>
      <c r="F276" s="38"/>
      <c r="G276" s="38"/>
      <c r="H276" s="50"/>
      <c r="I276" s="42"/>
      <c r="J276" s="50"/>
      <c r="K276" s="50"/>
    </row>
    <row r="277" spans="1:13" s="43" customFormat="1">
      <c r="A277" s="5"/>
      <c r="B277" s="38"/>
      <c r="C277" s="38"/>
      <c r="D277" s="38"/>
      <c r="E277" s="38"/>
      <c r="F277" s="38"/>
      <c r="G277" s="38"/>
      <c r="H277" s="50"/>
      <c r="I277" s="42"/>
      <c r="J277" s="50"/>
      <c r="K277" s="50"/>
    </row>
    <row r="278" spans="1:13" s="43" customFormat="1">
      <c r="A278" s="5"/>
      <c r="B278" s="38"/>
      <c r="C278" s="38"/>
      <c r="D278" s="38"/>
      <c r="E278" s="38"/>
      <c r="F278" s="38"/>
      <c r="G278" s="38"/>
      <c r="H278" s="50"/>
      <c r="I278" s="42"/>
      <c r="J278" s="50"/>
      <c r="K278" s="50"/>
    </row>
    <row r="279" spans="1:13" s="43" customFormat="1">
      <c r="A279" s="5"/>
      <c r="B279" s="38"/>
      <c r="C279" s="38"/>
      <c r="D279" s="38"/>
      <c r="E279" s="38"/>
      <c r="F279" s="38"/>
      <c r="G279" s="38"/>
      <c r="H279" s="50"/>
      <c r="I279" s="42"/>
      <c r="J279" s="50"/>
      <c r="K279" s="50"/>
    </row>
    <row r="280" spans="1:13" s="43" customFormat="1">
      <c r="A280" s="5"/>
      <c r="B280" s="38"/>
      <c r="C280" s="38"/>
      <c r="D280" s="38"/>
      <c r="E280" s="38"/>
      <c r="F280" s="38"/>
      <c r="G280" s="38"/>
      <c r="H280" s="50"/>
      <c r="I280" s="42"/>
      <c r="J280" s="50"/>
      <c r="K280" s="50"/>
    </row>
    <row r="281" spans="1:13" s="43" customFormat="1">
      <c r="A281" s="5"/>
      <c r="B281" s="38"/>
      <c r="C281" s="38"/>
      <c r="D281" s="38"/>
      <c r="E281" s="38"/>
      <c r="F281" s="38"/>
      <c r="G281" s="38"/>
      <c r="H281" s="50"/>
      <c r="I281" s="42"/>
      <c r="J281" s="50"/>
      <c r="K281" s="50"/>
    </row>
    <row r="282" spans="1:13" s="43" customFormat="1">
      <c r="A282" s="5"/>
      <c r="B282" s="38"/>
      <c r="C282" s="38"/>
      <c r="D282" s="38"/>
      <c r="E282" s="38"/>
      <c r="F282" s="38"/>
      <c r="G282" s="38"/>
      <c r="H282" s="50"/>
      <c r="I282" s="42"/>
      <c r="J282" s="50"/>
      <c r="K282" s="50"/>
    </row>
    <row r="283" spans="1:13" s="43" customFormat="1">
      <c r="A283" s="5"/>
      <c r="B283" s="38"/>
      <c r="C283" s="38"/>
      <c r="D283" s="38"/>
      <c r="E283" s="38"/>
      <c r="F283" s="38"/>
      <c r="G283" s="38"/>
      <c r="H283" s="50"/>
      <c r="I283" s="42"/>
      <c r="J283" s="50"/>
      <c r="K283" s="50"/>
    </row>
    <row r="284" spans="1:13" s="43" customFormat="1">
      <c r="A284" s="5"/>
      <c r="B284" s="38"/>
      <c r="C284" s="38"/>
      <c r="D284" s="38"/>
      <c r="E284" s="38"/>
      <c r="F284" s="38"/>
      <c r="G284" s="38"/>
      <c r="H284" s="50"/>
      <c r="I284" s="42"/>
      <c r="J284" s="50"/>
      <c r="K284" s="50"/>
    </row>
    <row r="285" spans="1:13" s="43" customFormat="1">
      <c r="A285" s="5"/>
      <c r="B285" s="38"/>
      <c r="C285" s="38"/>
      <c r="D285" s="38"/>
      <c r="E285" s="38"/>
      <c r="F285" s="38"/>
      <c r="G285" s="38"/>
      <c r="H285" s="50"/>
      <c r="I285" s="42"/>
      <c r="J285" s="50"/>
      <c r="K285" s="50"/>
    </row>
    <row r="286" spans="1:13" s="43" customFormat="1">
      <c r="A286" s="5"/>
      <c r="B286" s="38"/>
      <c r="C286" s="38"/>
      <c r="D286" s="38"/>
      <c r="E286" s="38"/>
      <c r="F286" s="38"/>
      <c r="G286" s="38"/>
      <c r="H286" s="50"/>
      <c r="I286" s="42"/>
      <c r="J286" s="50"/>
      <c r="K286" s="50"/>
      <c r="M286" s="62"/>
    </row>
    <row r="287" spans="1:13" s="43" customFormat="1">
      <c r="A287" s="5"/>
      <c r="B287" s="38"/>
      <c r="C287" s="38"/>
      <c r="D287" s="38"/>
      <c r="E287" s="38"/>
      <c r="F287" s="38"/>
      <c r="G287" s="38"/>
      <c r="H287" s="50"/>
      <c r="I287" s="42"/>
      <c r="J287" s="50"/>
      <c r="K287" s="50"/>
    </row>
    <row r="288" spans="1:13" s="43" customFormat="1">
      <c r="A288" s="5"/>
      <c r="B288" s="38"/>
      <c r="C288" s="38"/>
      <c r="D288" s="38"/>
      <c r="E288" s="38"/>
      <c r="F288" s="38"/>
      <c r="G288" s="38"/>
      <c r="H288" s="50"/>
      <c r="I288" s="42"/>
      <c r="J288" s="50"/>
      <c r="K288" s="50"/>
    </row>
    <row r="289" spans="1:11" s="43" customFormat="1">
      <c r="A289" s="5"/>
      <c r="B289" s="38"/>
      <c r="C289" s="38"/>
      <c r="D289" s="38"/>
      <c r="E289" s="38"/>
      <c r="F289" s="38"/>
      <c r="G289" s="38"/>
      <c r="H289" s="50"/>
      <c r="I289" s="42"/>
      <c r="J289" s="50"/>
      <c r="K289" s="50"/>
    </row>
    <row r="290" spans="1:11" s="43" customFormat="1">
      <c r="A290" s="5"/>
      <c r="B290" s="38"/>
      <c r="C290" s="38"/>
      <c r="D290" s="38"/>
      <c r="E290" s="38"/>
      <c r="F290" s="38"/>
      <c r="G290" s="38"/>
      <c r="H290" s="50"/>
      <c r="I290" s="42"/>
      <c r="J290" s="50"/>
      <c r="K290" s="50"/>
    </row>
    <row r="291" spans="1:11" s="43" customFormat="1">
      <c r="A291" s="5"/>
      <c r="B291" s="38"/>
      <c r="C291" s="38"/>
      <c r="D291" s="38"/>
      <c r="E291" s="38"/>
      <c r="F291" s="38"/>
      <c r="G291" s="38"/>
      <c r="H291" s="50"/>
      <c r="I291" s="42"/>
      <c r="J291" s="50"/>
      <c r="K291" s="50"/>
    </row>
    <row r="292" spans="1:11" s="43" customFormat="1">
      <c r="A292" s="5"/>
      <c r="B292" s="38"/>
      <c r="C292" s="38"/>
      <c r="D292" s="38"/>
      <c r="E292" s="38"/>
      <c r="F292" s="38"/>
      <c r="G292" s="38"/>
      <c r="H292" s="50"/>
      <c r="I292" s="42"/>
      <c r="J292" s="50"/>
      <c r="K292" s="50"/>
    </row>
    <row r="293" spans="1:11" s="43" customFormat="1">
      <c r="A293" s="5"/>
      <c r="B293" s="38"/>
      <c r="C293" s="38"/>
      <c r="D293" s="38"/>
      <c r="E293" s="38"/>
      <c r="F293" s="38"/>
      <c r="G293" s="38"/>
      <c r="H293" s="50"/>
      <c r="I293" s="42"/>
      <c r="J293" s="50"/>
      <c r="K293" s="50"/>
    </row>
    <row r="294" spans="1:11" s="43" customFormat="1">
      <c r="A294" s="5"/>
      <c r="B294" s="38"/>
      <c r="C294" s="38"/>
      <c r="D294" s="38"/>
      <c r="E294" s="38"/>
      <c r="F294" s="38"/>
      <c r="G294" s="38"/>
      <c r="H294" s="50"/>
      <c r="I294" s="42"/>
      <c r="J294" s="50"/>
      <c r="K294" s="50"/>
    </row>
    <row r="295" spans="1:11" s="43" customFormat="1">
      <c r="A295" s="5"/>
      <c r="B295" s="38"/>
      <c r="C295" s="38"/>
      <c r="D295" s="38"/>
      <c r="E295" s="38"/>
      <c r="F295" s="38"/>
      <c r="G295" s="38"/>
      <c r="H295" s="50"/>
      <c r="I295" s="42"/>
      <c r="J295" s="50"/>
      <c r="K295" s="50"/>
    </row>
    <row r="296" spans="1:11" s="43" customFormat="1">
      <c r="A296" s="5"/>
      <c r="B296" s="38"/>
      <c r="C296" s="38"/>
      <c r="D296" s="38"/>
      <c r="E296" s="38"/>
      <c r="F296" s="38"/>
      <c r="G296" s="38"/>
      <c r="H296" s="50"/>
      <c r="I296" s="42"/>
      <c r="J296" s="50"/>
      <c r="K296" s="50"/>
    </row>
    <row r="297" spans="1:11" s="43" customFormat="1">
      <c r="A297" s="5"/>
      <c r="B297" s="38"/>
      <c r="C297" s="38"/>
      <c r="D297" s="38"/>
      <c r="E297" s="38"/>
      <c r="F297" s="38"/>
      <c r="G297" s="38"/>
      <c r="H297" s="50"/>
      <c r="I297" s="42"/>
      <c r="J297" s="50"/>
      <c r="K297" s="50"/>
    </row>
    <row r="298" spans="1:11" s="43" customFormat="1">
      <c r="A298" s="5"/>
      <c r="B298" s="38"/>
      <c r="C298" s="38"/>
      <c r="D298" s="38"/>
      <c r="E298" s="38"/>
      <c r="F298" s="38"/>
      <c r="G298" s="38"/>
      <c r="H298" s="50"/>
      <c r="I298" s="42"/>
      <c r="J298" s="50"/>
      <c r="K298" s="50"/>
    </row>
    <row r="299" spans="1:11" s="43" customFormat="1">
      <c r="A299" s="5"/>
      <c r="B299" s="38"/>
      <c r="C299" s="38"/>
      <c r="D299" s="38"/>
      <c r="E299" s="38"/>
      <c r="F299" s="38"/>
      <c r="G299" s="38"/>
      <c r="H299" s="50"/>
      <c r="I299" s="8"/>
      <c r="J299" s="50"/>
      <c r="K299" s="50"/>
    </row>
    <row r="300" spans="1:11" s="43" customFormat="1">
      <c r="A300" s="5"/>
      <c r="B300" s="38"/>
      <c r="C300" s="38"/>
      <c r="D300" s="38"/>
      <c r="E300" s="38"/>
      <c r="F300" s="38"/>
      <c r="G300" s="38"/>
      <c r="H300" s="50"/>
      <c r="I300" s="42"/>
      <c r="J300" s="50"/>
      <c r="K300" s="50"/>
    </row>
    <row r="301" spans="1:11" s="43" customFormat="1">
      <c r="A301" s="5"/>
      <c r="B301" s="38"/>
      <c r="C301" s="38"/>
      <c r="D301" s="38"/>
      <c r="E301" s="38"/>
      <c r="F301" s="38"/>
      <c r="G301" s="38"/>
      <c r="H301" s="50"/>
      <c r="I301" s="42"/>
      <c r="J301" s="50"/>
      <c r="K301" s="50"/>
    </row>
    <row r="302" spans="1:11" s="43" customFormat="1">
      <c r="A302" s="5"/>
      <c r="B302" s="38"/>
      <c r="C302" s="38"/>
      <c r="D302" s="38"/>
      <c r="E302" s="38"/>
      <c r="F302" s="38"/>
      <c r="G302" s="38"/>
      <c r="H302" s="50"/>
      <c r="I302" s="42"/>
      <c r="J302" s="50"/>
      <c r="K302" s="50"/>
    </row>
    <row r="303" spans="1:11" s="43" customFormat="1">
      <c r="A303" s="5"/>
      <c r="B303" s="38"/>
      <c r="C303" s="38"/>
      <c r="D303" s="38"/>
      <c r="E303" s="38"/>
      <c r="F303" s="38"/>
      <c r="G303" s="38"/>
      <c r="H303" s="50"/>
      <c r="I303" s="42"/>
      <c r="J303" s="50"/>
      <c r="K303" s="50"/>
    </row>
    <row r="304" spans="1:11" s="43" customFormat="1">
      <c r="A304" s="5"/>
      <c r="B304" s="38"/>
      <c r="C304" s="38"/>
      <c r="D304" s="38"/>
      <c r="E304" s="38"/>
      <c r="F304" s="38"/>
      <c r="G304" s="38"/>
      <c r="H304" s="50"/>
      <c r="I304" s="42"/>
      <c r="J304" s="50"/>
      <c r="K304" s="50"/>
    </row>
    <row r="305" spans="1:11" s="43" customFormat="1">
      <c r="A305" s="5"/>
      <c r="B305" s="38"/>
      <c r="C305" s="38"/>
      <c r="D305" s="38"/>
      <c r="E305" s="38"/>
      <c r="F305" s="38"/>
      <c r="G305" s="38"/>
      <c r="H305" s="50"/>
      <c r="I305" s="42"/>
      <c r="J305" s="50"/>
      <c r="K305" s="50"/>
    </row>
    <row r="306" spans="1:11" s="43" customFormat="1">
      <c r="A306" s="5"/>
      <c r="B306" s="38"/>
      <c r="C306" s="38"/>
      <c r="D306" s="38"/>
      <c r="E306" s="38"/>
      <c r="F306" s="38"/>
      <c r="G306" s="38"/>
      <c r="H306" s="50"/>
      <c r="I306" s="42"/>
      <c r="J306" s="50"/>
      <c r="K306" s="50"/>
    </row>
    <row r="307" spans="1:11" s="43" customFormat="1">
      <c r="A307" s="5"/>
      <c r="B307" s="38"/>
      <c r="C307" s="38"/>
      <c r="D307" s="38"/>
      <c r="E307" s="38"/>
      <c r="F307" s="38"/>
      <c r="G307" s="38"/>
      <c r="H307" s="50"/>
      <c r="I307" s="42"/>
      <c r="J307" s="50"/>
      <c r="K307" s="50"/>
    </row>
    <row r="308" spans="1:11" s="43" customFormat="1">
      <c r="A308" s="5"/>
      <c r="B308" s="38"/>
      <c r="C308" s="38"/>
      <c r="D308" s="38"/>
      <c r="E308" s="38"/>
      <c r="F308" s="38"/>
      <c r="G308" s="38"/>
      <c r="H308" s="50"/>
      <c r="I308" s="42"/>
      <c r="J308" s="50"/>
      <c r="K308" s="50"/>
    </row>
    <row r="309" spans="1:11" s="43" customFormat="1">
      <c r="A309" s="5"/>
      <c r="B309" s="38"/>
      <c r="C309" s="38"/>
      <c r="D309" s="38"/>
      <c r="E309" s="38"/>
      <c r="F309" s="38"/>
      <c r="G309" s="38"/>
      <c r="H309" s="50"/>
      <c r="I309" s="42"/>
      <c r="J309" s="50"/>
      <c r="K309" s="50"/>
    </row>
    <row r="310" spans="1:11" s="43" customFormat="1">
      <c r="A310" s="5"/>
      <c r="B310" s="38"/>
      <c r="C310" s="38"/>
      <c r="D310" s="38"/>
      <c r="E310" s="38"/>
      <c r="F310" s="38"/>
      <c r="G310" s="38"/>
      <c r="H310" s="50"/>
      <c r="I310" s="42"/>
      <c r="J310" s="50"/>
      <c r="K310" s="50"/>
    </row>
    <row r="311" spans="1:11" s="43" customFormat="1">
      <c r="A311" s="5"/>
      <c r="B311" s="38"/>
      <c r="C311" s="38"/>
      <c r="D311" s="38"/>
      <c r="E311" s="38"/>
      <c r="F311" s="38"/>
      <c r="G311" s="38"/>
      <c r="H311" s="50"/>
      <c r="I311" s="42"/>
      <c r="J311" s="50"/>
      <c r="K311" s="50"/>
    </row>
    <row r="312" spans="1:11" s="43" customFormat="1">
      <c r="A312" s="5"/>
      <c r="B312" s="38"/>
      <c r="C312" s="38"/>
      <c r="D312" s="38"/>
      <c r="E312" s="38"/>
      <c r="F312" s="38"/>
      <c r="G312" s="38"/>
      <c r="H312" s="50"/>
      <c r="I312" s="42"/>
      <c r="J312" s="50"/>
      <c r="K312" s="50"/>
    </row>
    <row r="313" spans="1:11" s="43" customFormat="1">
      <c r="A313" s="5"/>
      <c r="B313" s="38"/>
      <c r="C313" s="38"/>
      <c r="D313" s="38"/>
      <c r="E313" s="38"/>
      <c r="F313" s="38"/>
      <c r="G313" s="38"/>
      <c r="H313" s="50"/>
      <c r="I313" s="42"/>
      <c r="J313" s="50"/>
      <c r="K313" s="50"/>
    </row>
    <row r="314" spans="1:11" s="43" customFormat="1">
      <c r="A314" s="5"/>
      <c r="B314" s="38"/>
      <c r="C314" s="38"/>
      <c r="D314" s="38"/>
      <c r="E314" s="38"/>
      <c r="F314" s="38"/>
      <c r="G314" s="38"/>
      <c r="H314" s="50"/>
      <c r="I314" s="42"/>
      <c r="J314" s="50"/>
      <c r="K314" s="50"/>
    </row>
    <row r="315" spans="1:11" s="43" customFormat="1">
      <c r="A315" s="5"/>
      <c r="B315" s="38"/>
      <c r="C315" s="38"/>
      <c r="D315" s="38"/>
      <c r="E315" s="38"/>
      <c r="F315" s="38"/>
      <c r="G315" s="38"/>
      <c r="H315" s="50"/>
      <c r="I315" s="42"/>
      <c r="J315" s="50"/>
      <c r="K315" s="50"/>
    </row>
    <row r="316" spans="1:11" s="43" customFormat="1">
      <c r="A316" s="5"/>
      <c r="B316" s="38"/>
      <c r="C316" s="38"/>
      <c r="D316" s="38"/>
      <c r="E316" s="38"/>
      <c r="F316" s="38"/>
      <c r="G316" s="38"/>
      <c r="H316" s="50"/>
      <c r="I316" s="42"/>
      <c r="J316" s="50"/>
      <c r="K316" s="50"/>
    </row>
    <row r="317" spans="1:11" s="43" customFormat="1">
      <c r="A317" s="5"/>
      <c r="B317" s="38"/>
      <c r="C317" s="38"/>
      <c r="D317" s="38"/>
      <c r="E317" s="38"/>
      <c r="F317" s="38"/>
      <c r="G317" s="38"/>
      <c r="H317" s="50"/>
      <c r="I317" s="42"/>
      <c r="J317" s="50"/>
      <c r="K317" s="50"/>
    </row>
    <row r="318" spans="1:11" s="43" customFormat="1">
      <c r="A318" s="5"/>
      <c r="B318" s="38"/>
      <c r="C318" s="38"/>
      <c r="D318" s="38"/>
      <c r="E318" s="38"/>
      <c r="F318" s="38"/>
      <c r="G318" s="38"/>
      <c r="H318" s="50"/>
      <c r="I318" s="42"/>
      <c r="J318" s="50"/>
      <c r="K318" s="50"/>
    </row>
    <row r="319" spans="1:11" s="43" customFormat="1">
      <c r="A319" s="5"/>
      <c r="B319" s="38"/>
      <c r="C319" s="38"/>
      <c r="D319" s="38"/>
      <c r="E319" s="38"/>
      <c r="F319" s="38"/>
      <c r="G319" s="38"/>
      <c r="H319" s="50"/>
      <c r="I319" s="42"/>
      <c r="J319" s="50"/>
      <c r="K319" s="50"/>
    </row>
    <row r="320" spans="1:11" s="43" customFormat="1">
      <c r="A320" s="5"/>
      <c r="B320" s="38"/>
      <c r="C320" s="38"/>
      <c r="D320" s="38"/>
      <c r="E320" s="38"/>
      <c r="F320" s="38"/>
      <c r="G320" s="38"/>
      <c r="H320" s="50"/>
      <c r="I320" s="42"/>
      <c r="J320" s="50"/>
      <c r="K320" s="50"/>
    </row>
    <row r="321" spans="1:11" s="43" customFormat="1">
      <c r="A321" s="5"/>
      <c r="B321" s="38"/>
      <c r="C321" s="38"/>
      <c r="D321" s="38"/>
      <c r="E321" s="38"/>
      <c r="F321" s="38"/>
      <c r="G321" s="38"/>
      <c r="H321" s="50"/>
      <c r="I321" s="42"/>
      <c r="J321" s="50"/>
      <c r="K321" s="50"/>
    </row>
    <row r="322" spans="1:11" s="43" customFormat="1">
      <c r="A322" s="5"/>
      <c r="B322" s="38"/>
      <c r="C322" s="38"/>
      <c r="D322" s="38"/>
      <c r="E322" s="38"/>
      <c r="F322" s="38"/>
      <c r="G322" s="38"/>
      <c r="H322" s="50"/>
      <c r="I322" s="42"/>
      <c r="J322" s="50"/>
      <c r="K322" s="50"/>
    </row>
    <row r="323" spans="1:11" s="43" customFormat="1">
      <c r="A323" s="5"/>
      <c r="B323" s="38"/>
      <c r="C323" s="38"/>
      <c r="D323" s="38"/>
      <c r="E323" s="38"/>
      <c r="F323" s="38"/>
      <c r="G323" s="38"/>
      <c r="H323" s="50"/>
      <c r="I323" s="42"/>
      <c r="J323" s="50"/>
      <c r="K323" s="50"/>
    </row>
    <row r="324" spans="1:11" s="43" customFormat="1">
      <c r="A324" s="5"/>
      <c r="B324" s="38"/>
      <c r="C324" s="38"/>
      <c r="D324" s="38"/>
      <c r="E324" s="38"/>
      <c r="F324" s="38"/>
      <c r="G324" s="38"/>
      <c r="H324" s="50"/>
      <c r="I324" s="42"/>
      <c r="J324" s="50"/>
      <c r="K324" s="50"/>
    </row>
    <row r="325" spans="1:11" s="43" customFormat="1">
      <c r="A325" s="5"/>
      <c r="B325" s="38"/>
      <c r="C325" s="38"/>
      <c r="D325" s="38"/>
      <c r="E325" s="38"/>
      <c r="F325" s="38"/>
      <c r="G325" s="38"/>
      <c r="H325" s="50"/>
      <c r="I325" s="42"/>
      <c r="J325" s="50"/>
      <c r="K325" s="50"/>
    </row>
    <row r="326" spans="1:11" s="43" customFormat="1">
      <c r="A326" s="5"/>
      <c r="B326" s="38"/>
      <c r="C326" s="38"/>
      <c r="D326" s="38"/>
      <c r="E326" s="38"/>
      <c r="F326" s="38"/>
      <c r="G326" s="38"/>
      <c r="H326" s="50"/>
      <c r="I326" s="42"/>
      <c r="J326" s="50"/>
      <c r="K326" s="50"/>
    </row>
    <row r="327" spans="1:11" s="43" customFormat="1">
      <c r="A327" s="5"/>
      <c r="B327" s="38"/>
      <c r="C327" s="38"/>
      <c r="D327" s="38"/>
      <c r="E327" s="38"/>
      <c r="F327" s="38"/>
      <c r="G327" s="38"/>
      <c r="H327" s="50"/>
      <c r="I327" s="42"/>
      <c r="J327" s="50"/>
      <c r="K327" s="50"/>
    </row>
    <row r="328" spans="1:11" s="43" customFormat="1">
      <c r="A328" s="5"/>
      <c r="B328" s="38"/>
      <c r="C328" s="38"/>
      <c r="D328" s="38"/>
      <c r="E328" s="38"/>
      <c r="F328" s="38"/>
      <c r="G328" s="38"/>
      <c r="H328" s="50"/>
      <c r="I328" s="42"/>
      <c r="J328" s="50"/>
      <c r="K328" s="50"/>
    </row>
    <row r="329" spans="1:11" s="43" customFormat="1">
      <c r="A329" s="5"/>
      <c r="B329" s="38"/>
      <c r="C329" s="38"/>
      <c r="D329" s="38"/>
      <c r="E329" s="38"/>
      <c r="F329" s="38"/>
      <c r="G329" s="38"/>
      <c r="H329" s="50"/>
      <c r="I329" s="42"/>
      <c r="J329" s="50"/>
      <c r="K329" s="50"/>
    </row>
    <row r="330" spans="1:11" s="43" customFormat="1">
      <c r="A330" s="5"/>
      <c r="B330" s="38"/>
      <c r="C330" s="38"/>
      <c r="D330" s="38"/>
      <c r="E330" s="38"/>
      <c r="F330" s="38"/>
      <c r="G330" s="38"/>
      <c r="H330" s="50"/>
      <c r="I330" s="42"/>
      <c r="J330" s="50"/>
      <c r="K330" s="50"/>
    </row>
    <row r="331" spans="1:11" s="43" customFormat="1">
      <c r="A331" s="5"/>
      <c r="B331" s="38"/>
      <c r="C331" s="38"/>
      <c r="D331" s="38"/>
      <c r="E331" s="38"/>
      <c r="F331" s="38"/>
      <c r="G331" s="38"/>
      <c r="H331" s="50"/>
      <c r="I331" s="42"/>
      <c r="J331" s="50"/>
      <c r="K331" s="50"/>
    </row>
    <row r="332" spans="1:11" s="43" customFormat="1">
      <c r="A332" s="5"/>
      <c r="B332" s="38"/>
      <c r="C332" s="38"/>
      <c r="D332" s="38"/>
      <c r="E332" s="38"/>
      <c r="F332" s="38"/>
      <c r="G332" s="38"/>
      <c r="H332" s="50"/>
      <c r="I332" s="42"/>
      <c r="J332" s="50"/>
      <c r="K332" s="50"/>
    </row>
    <row r="333" spans="1:11" s="43" customFormat="1">
      <c r="A333" s="5"/>
      <c r="B333" s="38"/>
      <c r="C333" s="38"/>
      <c r="D333" s="38"/>
      <c r="E333" s="38"/>
      <c r="F333" s="38"/>
      <c r="G333" s="38"/>
      <c r="H333" s="50"/>
      <c r="I333" s="42"/>
      <c r="J333" s="50"/>
      <c r="K333" s="50"/>
    </row>
    <row r="334" spans="1:11" s="43" customFormat="1">
      <c r="A334" s="5"/>
      <c r="B334" s="38"/>
      <c r="C334" s="38"/>
      <c r="D334" s="38"/>
      <c r="E334" s="38"/>
      <c r="F334" s="38"/>
      <c r="G334" s="38"/>
      <c r="H334" s="50"/>
      <c r="I334" s="42"/>
      <c r="J334" s="50"/>
      <c r="K334" s="50"/>
    </row>
    <row r="335" spans="1:11" s="43" customFormat="1">
      <c r="A335" s="5"/>
      <c r="B335" s="38"/>
      <c r="C335" s="38"/>
      <c r="D335" s="38"/>
      <c r="E335" s="38"/>
      <c r="F335" s="38"/>
      <c r="G335" s="38"/>
      <c r="H335" s="50"/>
      <c r="I335" s="42"/>
      <c r="J335" s="50"/>
      <c r="K335" s="50"/>
    </row>
    <row r="336" spans="1:11" s="43" customFormat="1">
      <c r="A336" s="5"/>
      <c r="B336" s="38"/>
      <c r="C336" s="38"/>
      <c r="D336" s="38"/>
      <c r="E336" s="38"/>
      <c r="F336" s="38"/>
      <c r="G336" s="38"/>
      <c r="H336" s="50"/>
      <c r="I336" s="42"/>
      <c r="J336" s="50"/>
      <c r="K336" s="50"/>
    </row>
    <row r="337" spans="1:12" s="43" customFormat="1">
      <c r="A337" s="5"/>
      <c r="B337" s="38"/>
      <c r="C337" s="38"/>
      <c r="D337" s="38"/>
      <c r="E337" s="38"/>
      <c r="F337" s="38"/>
      <c r="G337" s="38"/>
      <c r="H337" s="50"/>
      <c r="I337" s="42"/>
      <c r="J337" s="50"/>
      <c r="K337" s="50"/>
    </row>
    <row r="338" spans="1:12" s="43" customFormat="1">
      <c r="A338" s="5"/>
      <c r="B338" s="38"/>
      <c r="C338" s="38"/>
      <c r="D338" s="38"/>
      <c r="E338" s="38"/>
      <c r="F338" s="38"/>
      <c r="G338" s="38"/>
      <c r="H338" s="50"/>
      <c r="I338" s="42"/>
      <c r="J338" s="50"/>
      <c r="K338" s="50"/>
    </row>
    <row r="339" spans="1:12" s="43" customFormat="1">
      <c r="A339" s="5"/>
      <c r="B339" s="38"/>
      <c r="C339" s="38"/>
      <c r="D339" s="38"/>
      <c r="E339" s="38"/>
      <c r="F339" s="38"/>
      <c r="G339" s="38"/>
      <c r="H339" s="50"/>
      <c r="I339" s="42"/>
      <c r="J339" s="50"/>
      <c r="K339" s="50"/>
    </row>
    <row r="340" spans="1:12" s="43" customFormat="1">
      <c r="A340" s="5"/>
      <c r="B340" s="38"/>
      <c r="C340" s="38"/>
      <c r="D340" s="38"/>
      <c r="E340" s="38"/>
      <c r="F340" s="38"/>
      <c r="G340" s="38"/>
      <c r="H340" s="50"/>
      <c r="I340" s="42"/>
      <c r="J340" s="50"/>
      <c r="K340" s="50"/>
    </row>
    <row r="341" spans="1:12" s="43" customFormat="1">
      <c r="A341" s="5"/>
      <c r="B341" s="38"/>
      <c r="C341" s="38"/>
      <c r="D341" s="38"/>
      <c r="E341" s="38"/>
      <c r="F341" s="38"/>
      <c r="G341" s="38"/>
      <c r="H341" s="50"/>
      <c r="I341" s="42"/>
      <c r="J341" s="50"/>
      <c r="K341" s="50"/>
    </row>
    <row r="342" spans="1:12" s="43" customFormat="1">
      <c r="A342" s="5"/>
      <c r="B342" s="38"/>
      <c r="C342" s="38"/>
      <c r="D342" s="38"/>
      <c r="E342" s="38"/>
      <c r="F342" s="38"/>
      <c r="G342" s="38"/>
      <c r="H342" s="50"/>
      <c r="I342" s="42"/>
      <c r="J342" s="50"/>
      <c r="K342" s="50"/>
      <c r="L342" s="67">
        <f>K342*D342</f>
        <v>0</v>
      </c>
    </row>
    <row r="343" spans="1:12" s="43" customFormat="1">
      <c r="A343" s="5"/>
      <c r="B343" s="38"/>
      <c r="C343" s="38"/>
      <c r="D343" s="38"/>
      <c r="E343" s="38"/>
      <c r="F343" s="38"/>
      <c r="G343" s="38"/>
      <c r="H343" s="50"/>
      <c r="I343" s="42"/>
      <c r="J343" s="50"/>
      <c r="K343" s="50"/>
    </row>
    <row r="344" spans="1:12" s="43" customFormat="1">
      <c r="A344" s="5"/>
      <c r="B344" s="38"/>
      <c r="C344" s="38"/>
      <c r="D344" s="38"/>
      <c r="E344" s="38"/>
      <c r="F344" s="38"/>
      <c r="G344" s="38"/>
      <c r="H344" s="50"/>
      <c r="I344" s="42"/>
      <c r="J344" s="50"/>
      <c r="K344" s="50"/>
    </row>
    <row r="345" spans="1:12" s="43" customFormat="1">
      <c r="A345" s="5"/>
      <c r="B345" s="61"/>
      <c r="C345" s="38"/>
      <c r="D345" s="38"/>
      <c r="E345" s="38"/>
      <c r="F345" s="38"/>
      <c r="G345" s="38"/>
      <c r="H345" s="50"/>
      <c r="I345" s="42"/>
      <c r="J345" s="50"/>
      <c r="K345" s="50"/>
    </row>
    <row r="346" spans="1:12" s="43" customFormat="1">
      <c r="A346" s="5"/>
      <c r="B346" s="38"/>
      <c r="C346" s="38"/>
      <c r="D346" s="38"/>
      <c r="E346" s="38"/>
      <c r="F346" s="38"/>
      <c r="G346" s="38"/>
      <c r="H346" s="50"/>
      <c r="I346" s="42"/>
      <c r="J346" s="50"/>
      <c r="K346" s="50"/>
    </row>
    <row r="347" spans="1:12" s="43" customFormat="1">
      <c r="A347" s="5"/>
      <c r="B347" s="38"/>
      <c r="C347" s="38"/>
      <c r="D347" s="38"/>
      <c r="E347" s="38"/>
      <c r="F347" s="38"/>
      <c r="G347" s="38"/>
      <c r="H347" s="50"/>
      <c r="I347" s="42"/>
      <c r="J347" s="50"/>
      <c r="K347" s="50"/>
    </row>
    <row r="348" spans="1:12" s="43" customFormat="1">
      <c r="A348" s="5"/>
      <c r="B348" s="38"/>
      <c r="C348" s="38"/>
      <c r="D348" s="38"/>
      <c r="E348" s="38"/>
      <c r="F348" s="38"/>
      <c r="G348" s="38"/>
      <c r="H348" s="50"/>
      <c r="I348" s="42"/>
      <c r="J348" s="50"/>
      <c r="K348" s="50"/>
    </row>
    <row r="349" spans="1:12" s="43" customFormat="1">
      <c r="A349" s="5"/>
      <c r="B349" s="38"/>
      <c r="C349" s="38"/>
      <c r="D349" s="38"/>
      <c r="E349" s="38"/>
      <c r="F349" s="38"/>
      <c r="G349" s="38"/>
      <c r="H349" s="50"/>
      <c r="I349" s="42"/>
      <c r="J349" s="50"/>
      <c r="K349" s="50"/>
    </row>
    <row r="350" spans="1:12" s="43" customFormat="1">
      <c r="A350" s="5"/>
      <c r="B350" s="38"/>
      <c r="C350" s="38"/>
      <c r="D350" s="38"/>
      <c r="E350" s="38"/>
      <c r="F350" s="38"/>
      <c r="G350" s="38"/>
      <c r="H350" s="50"/>
      <c r="I350" s="42"/>
      <c r="J350" s="50"/>
      <c r="K350" s="50"/>
    </row>
    <row r="351" spans="1:12" s="43" customFormat="1">
      <c r="A351" s="5"/>
      <c r="B351" s="38"/>
      <c r="C351" s="38"/>
      <c r="D351" s="38"/>
      <c r="E351" s="38"/>
      <c r="F351" s="38"/>
      <c r="G351" s="38"/>
      <c r="H351" s="50"/>
      <c r="I351" s="42"/>
      <c r="J351" s="50"/>
      <c r="K351" s="50"/>
    </row>
    <row r="352" spans="1:12" s="43" customFormat="1">
      <c r="A352" s="5"/>
      <c r="B352" s="38"/>
      <c r="C352" s="38"/>
      <c r="D352" s="38"/>
      <c r="E352" s="38"/>
      <c r="F352" s="38"/>
      <c r="G352" s="38"/>
      <c r="H352" s="50"/>
      <c r="I352" s="42"/>
      <c r="J352" s="50"/>
      <c r="K352" s="50"/>
    </row>
    <row r="353" spans="1:11" s="43" customFormat="1">
      <c r="A353" s="5"/>
      <c r="B353" s="38"/>
      <c r="C353" s="38"/>
      <c r="D353" s="38"/>
      <c r="E353" s="38"/>
      <c r="F353" s="38"/>
      <c r="G353" s="38"/>
      <c r="H353" s="50"/>
      <c r="I353" s="42"/>
      <c r="J353" s="50"/>
      <c r="K353" s="50"/>
    </row>
    <row r="354" spans="1:11" s="43" customFormat="1">
      <c r="A354" s="5"/>
      <c r="B354" s="38"/>
      <c r="C354" s="38"/>
      <c r="D354" s="38"/>
      <c r="E354" s="38"/>
      <c r="F354" s="38"/>
      <c r="G354" s="38"/>
      <c r="H354" s="50"/>
      <c r="I354" s="42"/>
      <c r="J354" s="50"/>
      <c r="K354" s="50"/>
    </row>
    <row r="355" spans="1:11" s="43" customFormat="1">
      <c r="A355" s="5"/>
      <c r="B355" s="38"/>
      <c r="C355" s="38"/>
      <c r="D355" s="38"/>
      <c r="E355" s="38"/>
      <c r="F355" s="38"/>
      <c r="G355" s="38"/>
      <c r="H355" s="50"/>
      <c r="I355" s="42"/>
      <c r="J355" s="50"/>
      <c r="K355" s="50"/>
    </row>
    <row r="356" spans="1:11" s="43" customFormat="1">
      <c r="A356" s="5"/>
      <c r="B356" s="38"/>
      <c r="C356" s="38"/>
      <c r="D356" s="38"/>
      <c r="E356" s="38"/>
      <c r="F356" s="38"/>
      <c r="G356" s="38"/>
      <c r="H356" s="50"/>
      <c r="I356" s="42"/>
      <c r="J356" s="50"/>
      <c r="K356" s="50"/>
    </row>
    <row r="357" spans="1:11" s="43" customFormat="1">
      <c r="A357" s="5"/>
      <c r="B357" s="38"/>
      <c r="C357" s="38"/>
      <c r="D357" s="38"/>
      <c r="E357" s="38"/>
      <c r="F357" s="38"/>
      <c r="G357" s="38"/>
      <c r="H357" s="50"/>
      <c r="I357" s="42"/>
      <c r="J357" s="50"/>
      <c r="K357" s="50"/>
    </row>
    <row r="358" spans="1:11" s="43" customFormat="1">
      <c r="A358" s="5"/>
      <c r="B358" s="38"/>
      <c r="C358" s="38"/>
      <c r="D358" s="38"/>
      <c r="E358" s="38"/>
      <c r="F358" s="38"/>
      <c r="G358" s="38"/>
      <c r="H358" s="50"/>
      <c r="I358" s="42"/>
      <c r="J358" s="50"/>
      <c r="K358" s="50"/>
    </row>
    <row r="359" spans="1:11" s="43" customFormat="1">
      <c r="A359" s="5"/>
      <c r="B359" s="38"/>
      <c r="C359" s="38"/>
      <c r="D359" s="38"/>
      <c r="E359" s="38"/>
      <c r="F359" s="38"/>
      <c r="G359" s="38"/>
      <c r="H359" s="50"/>
      <c r="I359" s="42"/>
      <c r="J359" s="50"/>
      <c r="K359" s="50"/>
    </row>
    <row r="360" spans="1:11" s="43" customFormat="1">
      <c r="A360" s="5"/>
      <c r="B360" s="38"/>
      <c r="C360" s="38"/>
      <c r="D360" s="38"/>
      <c r="E360" s="38"/>
      <c r="F360" s="38"/>
      <c r="G360" s="38"/>
      <c r="H360" s="50"/>
      <c r="I360" s="42"/>
      <c r="J360" s="50"/>
      <c r="K360" s="50"/>
    </row>
    <row r="361" spans="1:11" s="43" customFormat="1">
      <c r="A361" s="5"/>
      <c r="B361" s="38"/>
      <c r="C361" s="38"/>
      <c r="D361" s="38"/>
      <c r="E361" s="38"/>
      <c r="F361" s="38"/>
      <c r="G361" s="38"/>
      <c r="H361" s="50"/>
      <c r="I361" s="42"/>
      <c r="J361" s="50"/>
      <c r="K361" s="50"/>
    </row>
    <row r="362" spans="1:11" s="43" customFormat="1">
      <c r="A362" s="5"/>
      <c r="B362" s="38"/>
      <c r="C362" s="38"/>
      <c r="D362" s="38"/>
      <c r="E362" s="38"/>
      <c r="F362" s="38"/>
      <c r="G362" s="38"/>
      <c r="H362" s="50"/>
      <c r="I362" s="42"/>
      <c r="J362" s="50"/>
      <c r="K362" s="50"/>
    </row>
    <row r="363" spans="1:11" s="43" customFormat="1">
      <c r="A363" s="5"/>
      <c r="B363" s="38"/>
      <c r="C363" s="38"/>
      <c r="D363" s="38"/>
      <c r="E363" s="38"/>
      <c r="F363" s="38"/>
      <c r="G363" s="38"/>
      <c r="H363" s="50"/>
      <c r="I363" s="42"/>
      <c r="J363" s="50"/>
      <c r="K363" s="50"/>
    </row>
    <row r="364" spans="1:11" s="43" customFormat="1">
      <c r="A364" s="5"/>
      <c r="B364" s="38"/>
      <c r="C364" s="38"/>
      <c r="D364" s="38"/>
      <c r="E364" s="38"/>
      <c r="F364" s="38"/>
      <c r="G364" s="38"/>
      <c r="H364" s="50"/>
      <c r="I364" s="42"/>
      <c r="J364" s="50"/>
      <c r="K364" s="50"/>
    </row>
    <row r="365" spans="1:11" s="43" customFormat="1">
      <c r="A365" s="5"/>
      <c r="B365" s="38"/>
      <c r="C365" s="38"/>
      <c r="D365" s="38"/>
      <c r="E365" s="38"/>
      <c r="F365" s="38"/>
      <c r="G365" s="38"/>
      <c r="H365" s="50"/>
      <c r="I365" s="42"/>
      <c r="J365" s="50"/>
      <c r="K365" s="50"/>
    </row>
    <row r="366" spans="1:11" s="43" customFormat="1">
      <c r="A366" s="5"/>
      <c r="B366" s="38"/>
      <c r="C366" s="38"/>
      <c r="D366" s="38"/>
      <c r="E366" s="38"/>
      <c r="F366" s="38"/>
      <c r="G366" s="38"/>
      <c r="H366" s="50"/>
      <c r="I366" s="42"/>
      <c r="J366" s="50"/>
      <c r="K366" s="50"/>
    </row>
    <row r="367" spans="1:11" s="43" customFormat="1">
      <c r="A367" s="5"/>
      <c r="B367" s="38"/>
      <c r="C367" s="38"/>
      <c r="D367" s="38"/>
      <c r="E367" s="38"/>
      <c r="F367" s="38"/>
      <c r="G367" s="38"/>
      <c r="H367" s="50"/>
      <c r="I367" s="42"/>
      <c r="J367" s="50"/>
      <c r="K367" s="50"/>
    </row>
    <row r="368" spans="1:11" s="43" customFormat="1">
      <c r="A368" s="5"/>
      <c r="B368" s="38"/>
      <c r="C368" s="38"/>
      <c r="D368" s="38"/>
      <c r="E368" s="38"/>
      <c r="F368" s="38"/>
      <c r="G368" s="38"/>
      <c r="H368" s="50"/>
      <c r="I368" s="42"/>
      <c r="J368" s="50"/>
      <c r="K368" s="50"/>
    </row>
    <row r="369" spans="1:11" s="43" customFormat="1">
      <c r="A369" s="5"/>
      <c r="B369" s="38"/>
      <c r="C369" s="38"/>
      <c r="D369" s="38"/>
      <c r="E369" s="38"/>
      <c r="F369" s="38"/>
      <c r="G369" s="38"/>
      <c r="H369" s="50"/>
      <c r="I369" s="42"/>
      <c r="J369" s="50"/>
      <c r="K369" s="50"/>
    </row>
    <row r="370" spans="1:11" s="43" customFormat="1">
      <c r="A370" s="5"/>
      <c r="B370" s="38"/>
      <c r="C370" s="38"/>
      <c r="D370" s="38"/>
      <c r="E370" s="38"/>
      <c r="F370" s="38"/>
      <c r="G370" s="38"/>
      <c r="H370" s="50"/>
      <c r="I370" s="42"/>
      <c r="J370" s="50"/>
      <c r="K370" s="50"/>
    </row>
    <row r="371" spans="1:11" s="43" customFormat="1">
      <c r="A371" s="5"/>
      <c r="B371" s="38"/>
      <c r="C371" s="38"/>
      <c r="D371" s="38"/>
      <c r="E371" s="38"/>
      <c r="F371" s="38"/>
      <c r="G371" s="38"/>
      <c r="H371" s="50"/>
      <c r="I371" s="42"/>
      <c r="J371" s="50"/>
      <c r="K371" s="50"/>
    </row>
    <row r="372" spans="1:11" s="43" customFormat="1">
      <c r="A372" s="5"/>
      <c r="B372" s="38"/>
      <c r="C372" s="38"/>
      <c r="D372" s="38"/>
      <c r="E372" s="38"/>
      <c r="F372" s="38"/>
      <c r="G372" s="38"/>
      <c r="H372" s="50"/>
      <c r="I372" s="42"/>
      <c r="J372" s="50"/>
      <c r="K372" s="50"/>
    </row>
    <row r="373" spans="1:11" s="43" customFormat="1">
      <c r="A373" s="5"/>
      <c r="B373" s="38"/>
      <c r="C373" s="38"/>
      <c r="D373" s="38"/>
      <c r="E373" s="38"/>
      <c r="F373" s="38"/>
      <c r="G373" s="38"/>
      <c r="H373" s="50"/>
      <c r="I373" s="42"/>
      <c r="J373" s="50"/>
      <c r="K373" s="50"/>
    </row>
    <row r="374" spans="1:11" s="43" customFormat="1">
      <c r="A374" s="5"/>
      <c r="B374" s="38"/>
      <c r="C374" s="38"/>
      <c r="D374" s="38"/>
      <c r="E374" s="38"/>
      <c r="F374" s="38"/>
      <c r="G374" s="38"/>
      <c r="H374" s="50"/>
      <c r="I374" s="42"/>
      <c r="J374" s="50"/>
      <c r="K374" s="50"/>
    </row>
    <row r="375" spans="1:11" s="43" customFormat="1">
      <c r="A375" s="5"/>
      <c r="B375" s="38"/>
      <c r="C375" s="38"/>
      <c r="D375" s="38"/>
      <c r="E375" s="38"/>
      <c r="F375" s="38"/>
      <c r="G375" s="38"/>
      <c r="H375" s="50"/>
      <c r="I375" s="42"/>
      <c r="J375" s="50"/>
      <c r="K375" s="50"/>
    </row>
    <row r="376" spans="1:11" s="43" customFormat="1">
      <c r="A376" s="5"/>
      <c r="B376" s="38"/>
      <c r="C376" s="38"/>
      <c r="D376" s="38"/>
      <c r="E376" s="38"/>
      <c r="F376" s="38"/>
      <c r="G376" s="38"/>
      <c r="H376" s="50"/>
      <c r="I376" s="42"/>
      <c r="J376" s="50"/>
      <c r="K376" s="50"/>
    </row>
    <row r="377" spans="1:11" s="43" customFormat="1">
      <c r="A377" s="5"/>
      <c r="B377" s="38"/>
      <c r="C377" s="38"/>
      <c r="D377" s="38"/>
      <c r="E377" s="38"/>
      <c r="F377" s="38"/>
      <c r="G377" s="38"/>
      <c r="H377" s="50"/>
      <c r="I377" s="42"/>
      <c r="J377" s="50"/>
      <c r="K377" s="50"/>
    </row>
    <row r="378" spans="1:11" s="43" customFormat="1">
      <c r="A378" s="5"/>
      <c r="B378" s="38"/>
      <c r="C378" s="38"/>
      <c r="D378" s="38"/>
      <c r="E378" s="38"/>
      <c r="F378" s="38"/>
      <c r="G378" s="38"/>
      <c r="H378" s="50"/>
      <c r="I378" s="42"/>
      <c r="J378" s="50"/>
      <c r="K378" s="50"/>
    </row>
    <row r="379" spans="1:11" s="43" customFormat="1">
      <c r="A379" s="5"/>
      <c r="B379" s="38"/>
      <c r="C379" s="38"/>
      <c r="D379" s="38"/>
      <c r="E379" s="38"/>
      <c r="F379" s="38"/>
      <c r="G379" s="38"/>
      <c r="H379" s="50"/>
      <c r="I379" s="42"/>
      <c r="J379" s="50"/>
      <c r="K379" s="50"/>
    </row>
    <row r="380" spans="1:11" s="43" customFormat="1">
      <c r="A380" s="5"/>
      <c r="B380" s="38"/>
      <c r="C380" s="38"/>
      <c r="D380" s="38"/>
      <c r="E380" s="38"/>
      <c r="F380" s="38"/>
      <c r="G380" s="38"/>
      <c r="H380" s="50"/>
      <c r="I380" s="42"/>
      <c r="J380" s="50"/>
      <c r="K380" s="50"/>
    </row>
    <row r="381" spans="1:11" s="43" customFormat="1">
      <c r="A381" s="5"/>
      <c r="B381" s="38"/>
      <c r="C381" s="38"/>
      <c r="D381" s="38"/>
      <c r="E381" s="38"/>
      <c r="F381" s="38"/>
      <c r="G381" s="38"/>
      <c r="H381" s="50"/>
      <c r="I381" s="42"/>
      <c r="J381" s="50"/>
      <c r="K381" s="50"/>
    </row>
    <row r="382" spans="1:11" s="43" customFormat="1">
      <c r="A382" s="5"/>
      <c r="B382" s="38"/>
      <c r="C382" s="38"/>
      <c r="D382" s="38"/>
      <c r="E382" s="38"/>
      <c r="F382" s="38"/>
      <c r="G382" s="38"/>
      <c r="H382" s="50"/>
      <c r="I382" s="42"/>
      <c r="J382" s="50"/>
      <c r="K382" s="50"/>
    </row>
    <row r="383" spans="1:11" s="43" customFormat="1">
      <c r="A383" s="5"/>
      <c r="B383" s="38"/>
      <c r="C383" s="38"/>
      <c r="D383" s="38"/>
      <c r="E383" s="38"/>
      <c r="F383" s="38"/>
      <c r="G383" s="38"/>
      <c r="H383" s="50"/>
      <c r="I383" s="42"/>
      <c r="J383" s="50"/>
      <c r="K383" s="50"/>
    </row>
    <row r="384" spans="1:11" s="43" customFormat="1">
      <c r="A384" s="5"/>
      <c r="B384" s="38"/>
      <c r="C384" s="38"/>
      <c r="D384" s="38"/>
      <c r="E384" s="38"/>
      <c r="F384" s="38"/>
      <c r="G384" s="38"/>
      <c r="H384" s="50"/>
      <c r="I384" s="42"/>
      <c r="J384" s="50"/>
      <c r="K384" s="50"/>
    </row>
    <row r="385" spans="1:11" s="43" customFormat="1">
      <c r="A385" s="5"/>
      <c r="B385" s="38"/>
      <c r="C385" s="38"/>
      <c r="D385" s="38"/>
      <c r="E385" s="38"/>
      <c r="F385" s="38"/>
      <c r="G385" s="38"/>
      <c r="H385" s="50"/>
      <c r="I385" s="42"/>
      <c r="J385" s="50"/>
      <c r="K385" s="50"/>
    </row>
    <row r="386" spans="1:11" s="43" customFormat="1">
      <c r="A386" s="5"/>
      <c r="B386" s="38"/>
      <c r="C386" s="38"/>
      <c r="D386" s="38"/>
      <c r="E386" s="38"/>
      <c r="F386" s="38"/>
      <c r="G386" s="38"/>
      <c r="H386" s="50"/>
      <c r="I386" s="42"/>
      <c r="J386" s="50"/>
      <c r="K386" s="50"/>
    </row>
    <row r="387" spans="1:11" s="43" customFormat="1">
      <c r="A387" s="5"/>
      <c r="B387" s="38"/>
      <c r="C387" s="38"/>
      <c r="D387" s="38"/>
      <c r="E387" s="38"/>
      <c r="F387" s="38"/>
      <c r="G387" s="38"/>
      <c r="H387" s="50"/>
      <c r="I387" s="42"/>
      <c r="J387" s="50"/>
      <c r="K387" s="50"/>
    </row>
    <row r="388" spans="1:11" s="43" customFormat="1">
      <c r="A388" s="5"/>
      <c r="B388" s="38"/>
      <c r="C388" s="38"/>
      <c r="D388" s="38"/>
      <c r="E388" s="38"/>
      <c r="F388" s="38"/>
      <c r="G388" s="38"/>
      <c r="H388" s="50"/>
      <c r="I388" s="42"/>
      <c r="J388" s="50"/>
      <c r="K388" s="50"/>
    </row>
    <row r="389" spans="1:11" s="43" customFormat="1">
      <c r="A389" s="5"/>
      <c r="B389" s="38"/>
      <c r="C389" s="38"/>
      <c r="D389" s="38"/>
      <c r="E389" s="38"/>
      <c r="F389" s="38"/>
      <c r="G389" s="38"/>
      <c r="H389" s="50"/>
      <c r="I389" s="42"/>
      <c r="J389" s="50"/>
      <c r="K389" s="50"/>
    </row>
    <row r="390" spans="1:11" s="43" customFormat="1">
      <c r="A390" s="5"/>
      <c r="B390" s="38"/>
      <c r="C390" s="38"/>
      <c r="D390" s="38"/>
      <c r="E390" s="38"/>
      <c r="F390" s="38"/>
      <c r="G390" s="38"/>
      <c r="H390" s="50"/>
      <c r="I390" s="42"/>
      <c r="J390" s="50"/>
      <c r="K390" s="50"/>
    </row>
    <row r="391" spans="1:11" s="43" customFormat="1">
      <c r="A391" s="5"/>
      <c r="B391" s="38"/>
      <c r="C391" s="38"/>
      <c r="D391" s="38"/>
      <c r="E391" s="38"/>
      <c r="F391" s="38"/>
      <c r="G391" s="38"/>
      <c r="H391" s="50"/>
      <c r="I391" s="42"/>
      <c r="J391" s="50"/>
      <c r="K391" s="50"/>
    </row>
    <row r="392" spans="1:11" s="43" customFormat="1">
      <c r="A392" s="5"/>
      <c r="B392" s="38"/>
      <c r="C392" s="38"/>
      <c r="D392" s="38"/>
      <c r="E392" s="38"/>
      <c r="F392" s="38"/>
      <c r="G392" s="38"/>
      <c r="H392" s="50"/>
      <c r="I392" s="42"/>
      <c r="J392" s="50"/>
      <c r="K392" s="50"/>
    </row>
    <row r="393" spans="1:11" s="43" customFormat="1">
      <c r="A393" s="5"/>
      <c r="B393" s="38"/>
      <c r="C393" s="38"/>
      <c r="D393" s="38"/>
      <c r="E393" s="38"/>
      <c r="F393" s="38"/>
      <c r="G393" s="38"/>
      <c r="H393" s="50"/>
      <c r="I393" s="42"/>
      <c r="J393" s="50"/>
      <c r="K393" s="50"/>
    </row>
    <row r="394" spans="1:11" s="43" customFormat="1">
      <c r="A394" s="5"/>
      <c r="B394" s="38"/>
      <c r="C394" s="38"/>
      <c r="D394" s="38"/>
      <c r="E394" s="38"/>
      <c r="F394" s="38"/>
      <c r="G394" s="38"/>
      <c r="H394" s="50"/>
      <c r="I394" s="42"/>
      <c r="J394" s="50"/>
      <c r="K394" s="50"/>
    </row>
    <row r="395" spans="1:11" s="43" customFormat="1">
      <c r="A395" s="5"/>
      <c r="B395" s="38"/>
      <c r="C395" s="38"/>
      <c r="D395" s="38"/>
      <c r="E395" s="38"/>
      <c r="F395" s="38"/>
      <c r="G395" s="38"/>
      <c r="H395" s="50"/>
      <c r="I395" s="42"/>
      <c r="J395" s="50"/>
      <c r="K395" s="50"/>
    </row>
    <row r="396" spans="1:11" s="43" customFormat="1">
      <c r="A396" s="5"/>
      <c r="B396" s="38"/>
      <c r="C396" s="38"/>
      <c r="D396" s="38"/>
      <c r="E396" s="38"/>
      <c r="F396" s="38"/>
      <c r="G396" s="38"/>
      <c r="H396" s="50"/>
      <c r="I396" s="42"/>
      <c r="J396" s="50"/>
      <c r="K396" s="50"/>
    </row>
    <row r="397" spans="1:11" s="43" customFormat="1">
      <c r="A397" s="5"/>
      <c r="B397" s="38"/>
      <c r="C397" s="38"/>
      <c r="D397" s="38"/>
      <c r="E397" s="38"/>
      <c r="F397" s="38"/>
      <c r="G397" s="38"/>
      <c r="H397" s="50"/>
      <c r="I397" s="42"/>
      <c r="J397" s="50"/>
      <c r="K397" s="50"/>
    </row>
    <row r="398" spans="1:11" s="43" customFormat="1">
      <c r="A398" s="5"/>
      <c r="B398" s="38"/>
      <c r="C398" s="38"/>
      <c r="D398" s="38"/>
      <c r="E398" s="38"/>
      <c r="F398" s="38"/>
      <c r="G398" s="38"/>
      <c r="H398" s="50"/>
      <c r="I398" s="42"/>
      <c r="J398" s="50"/>
      <c r="K398" s="50"/>
    </row>
    <row r="399" spans="1:11" s="43" customFormat="1">
      <c r="A399" s="5"/>
      <c r="B399" s="38"/>
      <c r="C399" s="38"/>
      <c r="D399" s="38"/>
      <c r="E399" s="38"/>
      <c r="F399" s="38"/>
      <c r="G399" s="38"/>
      <c r="H399" s="50"/>
      <c r="I399" s="42"/>
      <c r="J399" s="50"/>
      <c r="K399" s="50"/>
    </row>
    <row r="400" spans="1:11" s="43" customFormat="1">
      <c r="A400" s="5"/>
      <c r="B400" s="38"/>
      <c r="C400" s="38"/>
      <c r="D400" s="38"/>
      <c r="E400" s="38"/>
      <c r="F400" s="38"/>
      <c r="G400" s="38"/>
      <c r="H400" s="50"/>
      <c r="I400" s="42"/>
      <c r="J400" s="50"/>
      <c r="K400" s="50"/>
    </row>
    <row r="401" spans="1:11" s="43" customFormat="1">
      <c r="A401" s="5"/>
      <c r="B401" s="38"/>
      <c r="C401" s="38"/>
      <c r="D401" s="38"/>
      <c r="E401" s="38"/>
      <c r="F401" s="38"/>
      <c r="G401" s="38"/>
      <c r="H401" s="50"/>
      <c r="I401" s="42"/>
      <c r="J401" s="50"/>
      <c r="K401" s="50"/>
    </row>
    <row r="402" spans="1:11" s="43" customFormat="1">
      <c r="A402" s="5"/>
      <c r="B402" s="38"/>
      <c r="C402" s="38"/>
      <c r="D402" s="38"/>
      <c r="E402" s="38"/>
      <c r="F402" s="38"/>
      <c r="G402" s="38"/>
      <c r="H402" s="50"/>
      <c r="I402" s="42"/>
      <c r="J402" s="50"/>
      <c r="K402" s="50"/>
    </row>
    <row r="403" spans="1:11" s="43" customFormat="1">
      <c r="A403" s="5"/>
      <c r="B403" s="38"/>
      <c r="C403" s="38"/>
      <c r="D403" s="38"/>
      <c r="E403" s="38"/>
      <c r="F403" s="38"/>
      <c r="G403" s="38"/>
      <c r="H403" s="50"/>
      <c r="I403" s="42"/>
      <c r="J403" s="50"/>
      <c r="K403" s="50"/>
    </row>
    <row r="404" spans="1:11" s="43" customFormat="1">
      <c r="A404" s="5"/>
      <c r="B404" s="38"/>
      <c r="C404" s="38"/>
      <c r="D404" s="38"/>
      <c r="E404" s="38"/>
      <c r="F404" s="38"/>
      <c r="G404" s="38"/>
      <c r="H404" s="50"/>
      <c r="I404" s="42"/>
      <c r="J404" s="50"/>
      <c r="K404" s="50"/>
    </row>
    <row r="405" spans="1:11" s="43" customFormat="1">
      <c r="A405" s="5"/>
      <c r="B405" s="38"/>
      <c r="C405" s="38"/>
      <c r="D405" s="38"/>
      <c r="E405" s="38"/>
      <c r="F405" s="38"/>
      <c r="G405" s="38"/>
      <c r="H405" s="50"/>
      <c r="I405" s="42"/>
      <c r="J405" s="50"/>
      <c r="K405" s="50"/>
    </row>
    <row r="406" spans="1:11" s="43" customFormat="1">
      <c r="A406" s="5"/>
      <c r="B406" s="38"/>
      <c r="C406" s="38"/>
      <c r="D406" s="38"/>
      <c r="E406" s="38"/>
      <c r="F406" s="38"/>
      <c r="G406" s="38"/>
      <c r="H406" s="50"/>
      <c r="I406" s="42"/>
      <c r="J406" s="50"/>
      <c r="K406" s="50"/>
    </row>
    <row r="407" spans="1:11" s="43" customFormat="1">
      <c r="A407" s="5"/>
      <c r="B407" s="38"/>
      <c r="C407" s="38"/>
      <c r="D407" s="38"/>
      <c r="E407" s="38"/>
      <c r="F407" s="38"/>
      <c r="G407" s="38"/>
      <c r="H407" s="50"/>
      <c r="I407" s="42"/>
      <c r="J407" s="50"/>
      <c r="K407" s="50"/>
    </row>
    <row r="408" spans="1:11" s="43" customFormat="1">
      <c r="A408" s="5"/>
      <c r="B408" s="38"/>
      <c r="C408" s="38"/>
      <c r="D408" s="38"/>
      <c r="E408" s="38"/>
      <c r="F408" s="38"/>
      <c r="G408" s="38"/>
      <c r="H408" s="50"/>
      <c r="I408" s="42"/>
      <c r="J408" s="50"/>
      <c r="K408" s="50"/>
    </row>
    <row r="409" spans="1:11" s="43" customFormat="1">
      <c r="A409" s="5"/>
      <c r="B409" s="38"/>
      <c r="C409" s="38"/>
      <c r="D409" s="38"/>
      <c r="E409" s="38"/>
      <c r="F409" s="38"/>
      <c r="G409" s="38"/>
      <c r="H409" s="50"/>
      <c r="I409" s="42"/>
      <c r="J409" s="50"/>
      <c r="K409" s="50"/>
    </row>
    <row r="410" spans="1:11" s="43" customFormat="1">
      <c r="A410" s="5"/>
      <c r="B410" s="38"/>
      <c r="C410" s="38"/>
      <c r="D410" s="38"/>
      <c r="E410" s="38"/>
      <c r="F410" s="38"/>
      <c r="G410" s="38"/>
      <c r="H410" s="50"/>
      <c r="I410" s="42"/>
      <c r="J410" s="50"/>
      <c r="K410" s="50"/>
    </row>
    <row r="411" spans="1:11" s="43" customFormat="1">
      <c r="A411" s="5"/>
      <c r="B411" s="38"/>
      <c r="C411" s="38"/>
      <c r="D411" s="38"/>
      <c r="E411" s="38"/>
      <c r="F411" s="38"/>
      <c r="G411" s="38"/>
      <c r="H411" s="50"/>
      <c r="I411" s="42"/>
      <c r="J411" s="50"/>
      <c r="K411" s="50"/>
    </row>
    <row r="412" spans="1:11" s="43" customFormat="1">
      <c r="A412" s="5"/>
      <c r="B412" s="38"/>
      <c r="C412" s="38"/>
      <c r="D412" s="38"/>
      <c r="E412" s="38"/>
      <c r="F412" s="38"/>
      <c r="G412" s="38"/>
      <c r="H412" s="50"/>
      <c r="I412" s="42"/>
      <c r="J412" s="50"/>
      <c r="K412" s="50"/>
    </row>
    <row r="413" spans="1:11" s="43" customFormat="1">
      <c r="A413" s="5"/>
      <c r="B413" s="38"/>
      <c r="C413" s="38"/>
      <c r="D413" s="38"/>
      <c r="E413" s="38"/>
      <c r="F413" s="38"/>
      <c r="G413" s="38"/>
      <c r="H413" s="50"/>
      <c r="I413" s="42"/>
      <c r="J413" s="50"/>
      <c r="K413" s="50"/>
    </row>
    <row r="414" spans="1:11" s="43" customFormat="1">
      <c r="A414" s="5"/>
      <c r="B414" s="38"/>
      <c r="C414" s="38"/>
      <c r="D414" s="38"/>
      <c r="E414" s="38"/>
      <c r="F414" s="38"/>
      <c r="G414" s="38"/>
      <c r="H414" s="50"/>
      <c r="I414" s="42"/>
      <c r="J414" s="50"/>
      <c r="K414" s="50"/>
    </row>
    <row r="415" spans="1:11" s="43" customFormat="1">
      <c r="A415" s="5"/>
      <c r="B415" s="38"/>
      <c r="C415" s="38"/>
      <c r="D415" s="38"/>
      <c r="E415" s="38"/>
      <c r="F415" s="38"/>
      <c r="G415" s="38"/>
      <c r="H415" s="50"/>
      <c r="I415" s="42"/>
      <c r="J415" s="50"/>
      <c r="K415" s="50"/>
    </row>
    <row r="416" spans="1:11" s="43" customFormat="1">
      <c r="A416" s="5"/>
      <c r="B416" s="38"/>
      <c r="C416" s="38"/>
      <c r="D416" s="38"/>
      <c r="E416" s="38"/>
      <c r="F416" s="38"/>
      <c r="G416" s="38"/>
      <c r="H416" s="50"/>
      <c r="I416" s="42"/>
      <c r="J416" s="50"/>
      <c r="K416" s="50"/>
    </row>
    <row r="417" spans="1:11" s="43" customFormat="1">
      <c r="A417" s="5"/>
      <c r="B417" s="38"/>
      <c r="C417" s="38"/>
      <c r="D417" s="38"/>
      <c r="E417" s="38"/>
      <c r="F417" s="38"/>
      <c r="G417" s="38"/>
      <c r="H417" s="50"/>
      <c r="I417" s="42"/>
      <c r="J417" s="50"/>
      <c r="K417" s="50"/>
    </row>
    <row r="418" spans="1:11" s="43" customFormat="1">
      <c r="A418" s="5"/>
      <c r="B418" s="38"/>
      <c r="C418" s="38"/>
      <c r="D418" s="38"/>
      <c r="E418" s="38"/>
      <c r="F418" s="38"/>
      <c r="G418" s="38"/>
      <c r="H418" s="50"/>
      <c r="I418" s="42"/>
      <c r="J418" s="50"/>
      <c r="K418" s="50"/>
    </row>
    <row r="419" spans="1:11" s="43" customFormat="1">
      <c r="A419" s="5"/>
      <c r="B419" s="38"/>
      <c r="C419" s="38"/>
      <c r="D419" s="38"/>
      <c r="E419" s="38"/>
      <c r="F419" s="38"/>
      <c r="G419" s="38"/>
      <c r="H419" s="50"/>
      <c r="I419" s="42"/>
      <c r="J419" s="50"/>
      <c r="K419" s="50"/>
    </row>
    <row r="420" spans="1:11" s="43" customFormat="1">
      <c r="A420" s="5"/>
      <c r="B420" s="38"/>
      <c r="C420" s="38"/>
      <c r="D420" s="38"/>
      <c r="E420" s="38"/>
      <c r="F420" s="38"/>
      <c r="G420" s="38"/>
      <c r="H420" s="50"/>
      <c r="I420" s="42"/>
      <c r="J420" s="50"/>
      <c r="K420" s="50"/>
    </row>
    <row r="421" spans="1:11" s="43" customFormat="1">
      <c r="A421" s="5"/>
      <c r="B421" s="38"/>
      <c r="C421" s="38"/>
      <c r="D421" s="38"/>
      <c r="E421" s="38"/>
      <c r="F421" s="38"/>
      <c r="G421" s="38"/>
      <c r="H421" s="50"/>
      <c r="I421" s="42"/>
      <c r="J421" s="50"/>
      <c r="K421" s="50"/>
    </row>
    <row r="422" spans="1:11" s="43" customFormat="1">
      <c r="A422" s="5"/>
      <c r="B422" s="38"/>
      <c r="C422" s="38"/>
      <c r="D422" s="38"/>
      <c r="E422" s="38"/>
      <c r="F422" s="38"/>
      <c r="G422" s="38"/>
      <c r="H422" s="50"/>
      <c r="I422" s="42"/>
      <c r="J422" s="50"/>
      <c r="K422" s="50"/>
    </row>
    <row r="423" spans="1:11" s="43" customFormat="1">
      <c r="A423" s="5"/>
      <c r="B423" s="38"/>
      <c r="C423" s="38"/>
      <c r="D423" s="38"/>
      <c r="E423" s="38"/>
      <c r="F423" s="38"/>
      <c r="G423" s="38"/>
      <c r="H423" s="50"/>
      <c r="I423" s="42"/>
      <c r="J423" s="50"/>
      <c r="K423" s="50"/>
    </row>
    <row r="424" spans="1:11" s="43" customFormat="1">
      <c r="A424" s="5"/>
      <c r="B424" s="38"/>
      <c r="C424" s="38"/>
      <c r="D424" s="38"/>
      <c r="E424" s="38"/>
      <c r="F424" s="38"/>
      <c r="G424" s="38"/>
      <c r="H424" s="50"/>
      <c r="I424" s="42"/>
      <c r="J424" s="50"/>
      <c r="K424" s="50"/>
    </row>
    <row r="425" spans="1:11" s="43" customFormat="1">
      <c r="A425" s="5"/>
      <c r="B425" s="38"/>
      <c r="C425" s="38"/>
      <c r="D425" s="38"/>
      <c r="E425" s="38"/>
      <c r="F425" s="38"/>
      <c r="G425" s="38"/>
      <c r="H425" s="50"/>
      <c r="I425" s="42"/>
      <c r="J425" s="50"/>
      <c r="K425" s="50"/>
    </row>
    <row r="426" spans="1:11" s="43" customFormat="1">
      <c r="A426" s="5"/>
      <c r="B426" s="38"/>
      <c r="C426" s="38"/>
      <c r="D426" s="38"/>
      <c r="E426" s="38"/>
      <c r="F426" s="38"/>
      <c r="G426" s="38"/>
      <c r="H426" s="50"/>
      <c r="I426" s="42"/>
      <c r="J426" s="50"/>
      <c r="K426" s="50"/>
    </row>
    <row r="427" spans="1:11" s="43" customFormat="1">
      <c r="A427" s="5"/>
      <c r="B427" s="38"/>
      <c r="C427" s="38"/>
      <c r="D427" s="38"/>
      <c r="E427" s="38"/>
      <c r="F427" s="38"/>
      <c r="G427" s="38"/>
      <c r="H427" s="50"/>
      <c r="I427" s="42"/>
      <c r="J427" s="50"/>
      <c r="K427" s="50"/>
    </row>
    <row r="428" spans="1:11" s="43" customFormat="1">
      <c r="A428" s="5"/>
      <c r="B428" s="38"/>
      <c r="C428" s="38"/>
      <c r="D428" s="38"/>
      <c r="E428" s="38"/>
      <c r="F428" s="38"/>
      <c r="G428" s="38"/>
      <c r="H428" s="50"/>
      <c r="I428" s="42"/>
      <c r="J428" s="50"/>
      <c r="K428" s="50"/>
    </row>
    <row r="429" spans="1:11" s="43" customFormat="1">
      <c r="A429" s="5"/>
      <c r="B429" s="38"/>
      <c r="C429" s="38"/>
      <c r="D429" s="38"/>
      <c r="E429" s="38"/>
      <c r="F429" s="38"/>
      <c r="G429" s="38"/>
      <c r="H429" s="50"/>
      <c r="I429" s="42"/>
      <c r="J429" s="50"/>
      <c r="K429" s="50"/>
    </row>
    <row r="430" spans="1:11" s="43" customFormat="1">
      <c r="A430" s="5"/>
      <c r="B430" s="38"/>
      <c r="C430" s="38"/>
      <c r="D430" s="38"/>
      <c r="E430" s="38"/>
      <c r="F430" s="38"/>
      <c r="G430" s="38"/>
      <c r="H430" s="50"/>
      <c r="I430" s="42"/>
      <c r="J430" s="50"/>
      <c r="K430" s="50"/>
    </row>
    <row r="431" spans="1:11" s="43" customFormat="1">
      <c r="A431" s="5"/>
      <c r="B431" s="38"/>
      <c r="C431" s="38"/>
      <c r="D431" s="38"/>
      <c r="E431" s="38"/>
      <c r="F431" s="38"/>
      <c r="G431" s="38"/>
      <c r="H431" s="50"/>
      <c r="I431" s="42"/>
      <c r="J431" s="50"/>
      <c r="K431" s="50"/>
    </row>
    <row r="432" spans="1:11" s="43" customFormat="1">
      <c r="A432" s="5"/>
      <c r="B432" s="38"/>
      <c r="C432" s="38"/>
      <c r="D432" s="38"/>
      <c r="E432" s="38"/>
      <c r="F432" s="38"/>
      <c r="G432" s="38"/>
      <c r="H432" s="50"/>
      <c r="I432" s="42"/>
      <c r="J432" s="50"/>
      <c r="K432" s="50"/>
    </row>
    <row r="433" spans="1:11" s="43" customFormat="1">
      <c r="A433" s="5"/>
      <c r="B433" s="38"/>
      <c r="C433" s="38"/>
      <c r="D433" s="38"/>
      <c r="E433" s="38"/>
      <c r="F433" s="38"/>
      <c r="G433" s="38"/>
      <c r="H433" s="50"/>
      <c r="I433" s="42"/>
      <c r="J433" s="50"/>
      <c r="K433" s="50"/>
    </row>
    <row r="434" spans="1:11" s="43" customFormat="1">
      <c r="A434" s="5"/>
      <c r="B434" s="38"/>
      <c r="C434" s="38"/>
      <c r="D434" s="38"/>
      <c r="E434" s="38"/>
      <c r="F434" s="38"/>
      <c r="G434" s="38"/>
      <c r="H434" s="50"/>
      <c r="I434" s="42"/>
      <c r="J434" s="50"/>
      <c r="K434" s="50"/>
    </row>
    <row r="435" spans="1:11" s="43" customFormat="1">
      <c r="A435" s="5"/>
      <c r="B435" s="38"/>
      <c r="C435" s="38"/>
      <c r="D435" s="38"/>
      <c r="E435" s="38"/>
      <c r="F435" s="38"/>
      <c r="G435" s="38"/>
      <c r="H435" s="50"/>
      <c r="I435" s="42"/>
      <c r="J435" s="50"/>
      <c r="K435" s="50"/>
    </row>
    <row r="436" spans="1:11" s="43" customFormat="1">
      <c r="A436" s="5"/>
      <c r="B436" s="38"/>
      <c r="C436" s="38"/>
      <c r="D436" s="38"/>
      <c r="E436" s="38"/>
      <c r="F436" s="38"/>
      <c r="G436" s="38"/>
      <c r="H436" s="50"/>
      <c r="I436" s="42"/>
      <c r="J436" s="50"/>
      <c r="K436" s="50"/>
    </row>
    <row r="437" spans="1:11" s="43" customFormat="1">
      <c r="A437" s="5"/>
      <c r="B437" s="38"/>
      <c r="C437" s="38"/>
      <c r="D437" s="38"/>
      <c r="E437" s="38"/>
      <c r="F437" s="38"/>
      <c r="G437" s="38"/>
      <c r="H437" s="50"/>
      <c r="I437" s="42"/>
      <c r="J437" s="50"/>
      <c r="K437" s="50"/>
    </row>
    <row r="438" spans="1:11" s="43" customFormat="1">
      <c r="A438" s="5"/>
      <c r="B438" s="38"/>
      <c r="C438" s="38"/>
      <c r="D438" s="38"/>
      <c r="E438" s="38"/>
      <c r="F438" s="38"/>
      <c r="G438" s="38"/>
      <c r="H438" s="50"/>
      <c r="I438" s="42"/>
      <c r="J438" s="50"/>
      <c r="K438" s="50"/>
    </row>
    <row r="439" spans="1:11" s="43" customFormat="1">
      <c r="A439" s="5"/>
      <c r="B439" s="38"/>
      <c r="C439" s="38"/>
      <c r="D439" s="38"/>
      <c r="E439" s="38"/>
      <c r="F439" s="38"/>
      <c r="G439" s="38"/>
      <c r="H439" s="50"/>
      <c r="I439" s="42"/>
      <c r="J439" s="50"/>
      <c r="K439" s="50"/>
    </row>
    <row r="440" spans="1:11" s="43" customFormat="1">
      <c r="A440" s="5"/>
      <c r="B440" s="38"/>
      <c r="C440" s="38"/>
      <c r="D440" s="38"/>
      <c r="E440" s="38"/>
      <c r="F440" s="38"/>
      <c r="G440" s="38"/>
      <c r="H440" s="50"/>
      <c r="I440" s="42"/>
      <c r="J440" s="50"/>
      <c r="K440" s="50"/>
    </row>
    <row r="441" spans="1:11" s="43" customFormat="1">
      <c r="A441" s="5"/>
      <c r="B441" s="38"/>
      <c r="C441" s="38"/>
      <c r="D441" s="38"/>
      <c r="E441" s="38"/>
      <c r="F441" s="38"/>
      <c r="G441" s="38"/>
      <c r="H441" s="50"/>
      <c r="I441" s="42"/>
      <c r="J441" s="50"/>
      <c r="K441" s="50"/>
    </row>
    <row r="442" spans="1:11" s="43" customFormat="1">
      <c r="A442" s="5"/>
      <c r="B442" s="38"/>
      <c r="C442" s="38"/>
      <c r="D442" s="38"/>
      <c r="E442" s="38"/>
      <c r="F442" s="38"/>
      <c r="G442" s="38"/>
      <c r="H442" s="50"/>
      <c r="I442" s="42"/>
      <c r="J442" s="50"/>
      <c r="K442" s="50"/>
    </row>
    <row r="443" spans="1:11" s="43" customFormat="1">
      <c r="A443" s="5"/>
      <c r="B443" s="38"/>
      <c r="C443" s="38"/>
      <c r="D443" s="38"/>
      <c r="E443" s="38"/>
      <c r="F443" s="38"/>
      <c r="G443" s="38"/>
      <c r="H443" s="50"/>
      <c r="I443" s="42"/>
      <c r="J443" s="50"/>
      <c r="K443" s="50"/>
    </row>
    <row r="444" spans="1:11" s="43" customFormat="1">
      <c r="A444" s="5"/>
      <c r="B444" s="38"/>
      <c r="C444" s="38"/>
      <c r="D444" s="38"/>
      <c r="E444" s="38"/>
      <c r="F444" s="38"/>
      <c r="G444" s="38"/>
      <c r="H444" s="50"/>
      <c r="I444" s="42"/>
      <c r="J444" s="50"/>
      <c r="K444" s="50"/>
    </row>
    <row r="445" spans="1:11" s="43" customFormat="1">
      <c r="A445" s="5"/>
      <c r="B445" s="38"/>
      <c r="C445" s="38"/>
      <c r="D445" s="38"/>
      <c r="E445" s="38"/>
      <c r="F445" s="38"/>
      <c r="G445" s="38"/>
      <c r="H445" s="50"/>
      <c r="I445" s="42"/>
      <c r="J445" s="50"/>
      <c r="K445" s="50"/>
    </row>
    <row r="446" spans="1:11" s="43" customFormat="1">
      <c r="A446" s="5"/>
      <c r="B446" s="38"/>
      <c r="C446" s="38"/>
      <c r="D446" s="38"/>
      <c r="E446" s="38"/>
      <c r="F446" s="38"/>
      <c r="G446" s="38"/>
      <c r="H446" s="50"/>
      <c r="I446" s="42"/>
      <c r="J446" s="50"/>
      <c r="K446" s="50"/>
    </row>
    <row r="447" spans="1:11" s="43" customFormat="1">
      <c r="A447" s="5"/>
      <c r="B447" s="38"/>
      <c r="C447" s="38"/>
      <c r="D447" s="38"/>
      <c r="E447" s="38"/>
      <c r="F447" s="38"/>
      <c r="G447" s="38"/>
      <c r="H447" s="50"/>
      <c r="I447" s="42"/>
      <c r="J447" s="50"/>
      <c r="K447" s="50"/>
    </row>
    <row r="448" spans="1:11" s="43" customFormat="1">
      <c r="A448" s="5"/>
      <c r="B448" s="38"/>
      <c r="C448" s="38"/>
      <c r="D448" s="38"/>
      <c r="E448" s="38"/>
      <c r="F448" s="38"/>
      <c r="G448" s="38"/>
      <c r="H448" s="50"/>
      <c r="I448" s="42"/>
      <c r="J448" s="50"/>
      <c r="K448" s="50"/>
    </row>
    <row r="449" spans="1:11" s="43" customFormat="1">
      <c r="A449" s="5"/>
      <c r="B449" s="38"/>
      <c r="C449" s="38"/>
      <c r="D449" s="38"/>
      <c r="E449" s="38"/>
      <c r="F449" s="38"/>
      <c r="G449" s="38"/>
      <c r="H449" s="50"/>
      <c r="I449" s="42"/>
      <c r="J449" s="50"/>
      <c r="K449" s="50"/>
    </row>
    <row r="450" spans="1:11" s="43" customFormat="1">
      <c r="A450" s="5"/>
      <c r="B450" s="38"/>
      <c r="C450" s="38"/>
      <c r="D450" s="38"/>
      <c r="E450" s="38"/>
      <c r="F450" s="38"/>
      <c r="G450" s="38"/>
      <c r="H450" s="50"/>
      <c r="I450" s="42"/>
      <c r="J450" s="50"/>
      <c r="K450" s="50"/>
    </row>
    <row r="451" spans="1:11" s="43" customFormat="1">
      <c r="A451" s="5"/>
      <c r="B451" s="38"/>
      <c r="C451" s="38"/>
      <c r="D451" s="38"/>
      <c r="E451" s="38"/>
      <c r="F451" s="38"/>
      <c r="G451" s="38"/>
      <c r="H451" s="50"/>
      <c r="I451" s="42"/>
      <c r="J451" s="50"/>
      <c r="K451" s="50"/>
    </row>
    <row r="452" spans="1:11" s="43" customFormat="1">
      <c r="A452" s="5"/>
      <c r="B452" s="38"/>
      <c r="C452" s="38"/>
      <c r="D452" s="38"/>
      <c r="E452" s="38"/>
      <c r="F452" s="38"/>
      <c r="G452" s="38"/>
      <c r="H452" s="50"/>
      <c r="I452" s="42"/>
      <c r="J452" s="50"/>
      <c r="K452" s="50"/>
    </row>
    <row r="453" spans="1:11" s="43" customFormat="1">
      <c r="A453" s="5"/>
      <c r="B453" s="38"/>
      <c r="C453" s="38"/>
      <c r="D453" s="38"/>
      <c r="E453" s="38"/>
      <c r="F453" s="38"/>
      <c r="G453" s="38"/>
      <c r="H453" s="50"/>
      <c r="I453" s="42"/>
      <c r="J453" s="50"/>
      <c r="K453" s="50"/>
    </row>
    <row r="454" spans="1:11" s="43" customFormat="1">
      <c r="A454" s="5"/>
      <c r="B454" s="38"/>
      <c r="C454" s="38"/>
      <c r="D454" s="38"/>
      <c r="E454" s="38"/>
      <c r="F454" s="38"/>
      <c r="G454" s="38"/>
      <c r="H454" s="50"/>
      <c r="I454" s="42"/>
      <c r="J454" s="50"/>
      <c r="K454" s="50"/>
    </row>
    <row r="455" spans="1:11" s="43" customFormat="1">
      <c r="A455" s="5"/>
      <c r="B455" s="38"/>
      <c r="C455" s="38"/>
      <c r="D455" s="38"/>
      <c r="E455" s="38"/>
      <c r="F455" s="38"/>
      <c r="G455" s="38"/>
      <c r="H455" s="50"/>
      <c r="I455" s="42"/>
      <c r="J455" s="50"/>
      <c r="K455" s="50"/>
    </row>
    <row r="456" spans="1:11" s="43" customFormat="1">
      <c r="A456" s="5"/>
      <c r="B456" s="38"/>
      <c r="C456" s="38"/>
      <c r="D456" s="38"/>
      <c r="E456" s="38"/>
      <c r="F456" s="38"/>
      <c r="G456" s="38"/>
      <c r="H456" s="50"/>
      <c r="I456" s="42"/>
      <c r="J456" s="50"/>
      <c r="K456" s="50"/>
    </row>
    <row r="457" spans="1:11" s="43" customFormat="1">
      <c r="A457" s="5"/>
      <c r="B457" s="38"/>
      <c r="C457" s="38"/>
      <c r="D457" s="38"/>
      <c r="E457" s="38"/>
      <c r="F457" s="38"/>
      <c r="G457" s="38"/>
      <c r="H457" s="50"/>
      <c r="I457" s="42"/>
      <c r="J457" s="50"/>
      <c r="K457" s="50"/>
    </row>
    <row r="458" spans="1:11" s="43" customFormat="1">
      <c r="A458" s="5"/>
      <c r="B458" s="38"/>
      <c r="C458" s="38"/>
      <c r="D458" s="38"/>
      <c r="E458" s="38"/>
      <c r="F458" s="38"/>
      <c r="G458" s="38"/>
      <c r="H458" s="50"/>
      <c r="I458" s="42"/>
      <c r="J458" s="50"/>
      <c r="K458" s="50"/>
    </row>
    <row r="459" spans="1:11" s="43" customFormat="1">
      <c r="A459" s="5"/>
      <c r="B459" s="38"/>
      <c r="C459" s="38"/>
      <c r="D459" s="38"/>
      <c r="E459" s="38"/>
      <c r="F459" s="38"/>
      <c r="G459" s="38"/>
      <c r="H459" s="50"/>
      <c r="I459" s="42"/>
      <c r="J459" s="50"/>
      <c r="K459" s="50"/>
    </row>
    <row r="460" spans="1:11" s="43" customFormat="1">
      <c r="A460" s="5"/>
      <c r="B460" s="38"/>
      <c r="C460" s="38"/>
      <c r="D460" s="38"/>
      <c r="E460" s="38"/>
      <c r="F460" s="38"/>
      <c r="G460" s="38"/>
      <c r="H460" s="50"/>
      <c r="I460" s="42"/>
      <c r="J460" s="50"/>
      <c r="K460" s="50"/>
    </row>
    <row r="461" spans="1:11" s="43" customFormat="1">
      <c r="A461" s="5"/>
      <c r="B461" s="38"/>
      <c r="C461" s="38"/>
      <c r="D461" s="38"/>
      <c r="E461" s="38"/>
      <c r="F461" s="38"/>
      <c r="G461" s="38"/>
      <c r="H461" s="50"/>
      <c r="I461" s="42"/>
      <c r="J461" s="50"/>
      <c r="K461" s="50"/>
    </row>
    <row r="462" spans="1:11" s="43" customFormat="1">
      <c r="A462" s="5"/>
      <c r="B462" s="38"/>
      <c r="C462" s="38"/>
      <c r="D462" s="38"/>
      <c r="E462" s="38"/>
      <c r="F462" s="38"/>
      <c r="G462" s="38"/>
      <c r="H462" s="50"/>
      <c r="I462" s="42"/>
      <c r="J462" s="50"/>
      <c r="K462" s="50"/>
    </row>
    <row r="463" spans="1:11" s="43" customFormat="1">
      <c r="A463" s="5"/>
      <c r="B463" s="38"/>
      <c r="C463" s="38"/>
      <c r="D463" s="38"/>
      <c r="E463" s="38"/>
      <c r="F463" s="38"/>
      <c r="G463" s="38"/>
      <c r="H463" s="50"/>
      <c r="I463" s="42"/>
      <c r="J463" s="50"/>
      <c r="K463" s="50"/>
    </row>
    <row r="464" spans="1:11" s="43" customFormat="1">
      <c r="A464" s="5"/>
      <c r="B464" s="38"/>
      <c r="C464" s="38"/>
      <c r="D464" s="38"/>
      <c r="E464" s="38"/>
      <c r="F464" s="38"/>
      <c r="G464" s="38"/>
      <c r="H464" s="50"/>
      <c r="I464" s="42"/>
      <c r="J464" s="50"/>
      <c r="K464" s="50"/>
    </row>
    <row r="465" spans="1:11" s="43" customFormat="1">
      <c r="A465" s="5"/>
      <c r="B465" s="38"/>
      <c r="C465" s="38"/>
      <c r="D465" s="38"/>
      <c r="E465" s="38"/>
      <c r="F465" s="38"/>
      <c r="G465" s="38"/>
      <c r="H465" s="50"/>
      <c r="I465" s="42"/>
      <c r="J465" s="50"/>
      <c r="K465" s="50"/>
    </row>
    <row r="466" spans="1:11" s="43" customFormat="1">
      <c r="A466" s="5"/>
      <c r="B466" s="38"/>
      <c r="C466" s="38"/>
      <c r="D466" s="38"/>
      <c r="E466" s="38"/>
      <c r="F466" s="38"/>
      <c r="G466" s="38"/>
      <c r="H466" s="50"/>
      <c r="I466" s="42"/>
      <c r="J466" s="50"/>
      <c r="K466" s="50"/>
    </row>
    <row r="467" spans="1:11" s="43" customFormat="1">
      <c r="A467" s="5"/>
      <c r="B467" s="38"/>
      <c r="C467" s="38"/>
      <c r="D467" s="38"/>
      <c r="E467" s="38"/>
      <c r="F467" s="38"/>
      <c r="G467" s="38"/>
      <c r="H467" s="50"/>
      <c r="I467" s="42"/>
      <c r="J467" s="50"/>
      <c r="K467" s="50"/>
    </row>
    <row r="468" spans="1:11" s="43" customFormat="1">
      <c r="A468" s="5"/>
      <c r="B468" s="38"/>
      <c r="C468" s="38"/>
      <c r="D468" s="38"/>
      <c r="E468" s="38"/>
      <c r="F468" s="38"/>
      <c r="G468" s="38"/>
      <c r="H468" s="50"/>
      <c r="I468" s="42"/>
      <c r="J468" s="50"/>
      <c r="K468" s="50"/>
    </row>
    <row r="469" spans="1:11" s="43" customFormat="1">
      <c r="A469" s="5"/>
      <c r="B469" s="38"/>
      <c r="C469" s="38"/>
      <c r="D469" s="38"/>
      <c r="E469" s="38"/>
      <c r="F469" s="38"/>
      <c r="G469" s="38"/>
      <c r="H469" s="50"/>
      <c r="I469" s="42"/>
      <c r="J469" s="50"/>
      <c r="K469" s="50"/>
    </row>
    <row r="470" spans="1:11" s="43" customFormat="1">
      <c r="A470" s="5"/>
      <c r="B470" s="38"/>
      <c r="C470" s="38"/>
      <c r="D470" s="38"/>
      <c r="E470" s="38"/>
      <c r="F470" s="38"/>
      <c r="G470" s="38"/>
      <c r="H470" s="50"/>
      <c r="I470" s="42"/>
      <c r="J470" s="50"/>
      <c r="K470" s="50"/>
    </row>
    <row r="471" spans="1:11" s="43" customFormat="1">
      <c r="A471" s="5"/>
      <c r="B471" s="38"/>
      <c r="C471" s="38"/>
      <c r="D471" s="38"/>
      <c r="E471" s="38"/>
      <c r="F471" s="38"/>
      <c r="G471" s="38"/>
      <c r="H471" s="50"/>
      <c r="I471" s="42"/>
      <c r="J471" s="50"/>
      <c r="K471" s="50"/>
    </row>
    <row r="472" spans="1:11" s="43" customFormat="1">
      <c r="A472" s="5"/>
      <c r="B472" s="38"/>
      <c r="C472" s="38"/>
      <c r="D472" s="38"/>
      <c r="E472" s="38"/>
      <c r="F472" s="38"/>
      <c r="G472" s="38"/>
      <c r="H472" s="50"/>
      <c r="I472" s="42"/>
      <c r="J472" s="50"/>
      <c r="K472" s="50"/>
    </row>
    <row r="473" spans="1:11" s="43" customFormat="1">
      <c r="A473" s="5"/>
      <c r="B473" s="38"/>
      <c r="C473" s="38"/>
      <c r="D473" s="38"/>
      <c r="E473" s="38"/>
      <c r="F473" s="38"/>
      <c r="G473" s="38"/>
      <c r="H473" s="50"/>
      <c r="I473" s="42"/>
      <c r="J473" s="50"/>
      <c r="K473" s="50"/>
    </row>
    <row r="474" spans="1:11" s="43" customFormat="1">
      <c r="A474" s="5"/>
      <c r="B474" s="38"/>
      <c r="C474" s="38"/>
      <c r="D474" s="38"/>
      <c r="E474" s="38"/>
      <c r="F474" s="38"/>
      <c r="G474" s="38"/>
      <c r="H474" s="50"/>
      <c r="I474" s="42"/>
      <c r="J474" s="50"/>
      <c r="K474" s="50"/>
    </row>
    <row r="475" spans="1:11" s="43" customFormat="1">
      <c r="A475" s="5"/>
      <c r="B475" s="38"/>
      <c r="C475" s="38"/>
      <c r="D475" s="38"/>
      <c r="E475" s="38"/>
      <c r="F475" s="38"/>
      <c r="G475" s="38"/>
      <c r="H475" s="50"/>
      <c r="I475" s="42"/>
      <c r="J475" s="50"/>
      <c r="K475" s="50"/>
    </row>
    <row r="476" spans="1:11" s="43" customFormat="1">
      <c r="A476" s="5"/>
      <c r="B476" s="38"/>
      <c r="C476" s="38"/>
      <c r="D476" s="38"/>
      <c r="E476" s="38"/>
      <c r="F476" s="38"/>
      <c r="G476" s="38"/>
      <c r="H476" s="50"/>
      <c r="I476" s="42"/>
      <c r="J476" s="50"/>
      <c r="K476" s="50"/>
    </row>
    <row r="477" spans="1:11" s="43" customFormat="1">
      <c r="A477" s="5"/>
      <c r="B477" s="38"/>
      <c r="C477" s="38"/>
      <c r="D477" s="38"/>
      <c r="E477" s="38"/>
      <c r="F477" s="38"/>
      <c r="G477" s="38"/>
      <c r="H477" s="50"/>
      <c r="I477" s="42"/>
      <c r="J477" s="50"/>
      <c r="K477" s="50"/>
    </row>
    <row r="478" spans="1:11" s="43" customFormat="1">
      <c r="A478" s="5"/>
      <c r="B478" s="38"/>
      <c r="C478" s="38"/>
      <c r="D478" s="38"/>
      <c r="E478" s="38"/>
      <c r="F478" s="38"/>
      <c r="G478" s="38"/>
      <c r="H478" s="50"/>
      <c r="I478" s="42"/>
      <c r="J478" s="50"/>
      <c r="K478" s="50"/>
    </row>
    <row r="479" spans="1:11" s="43" customFormat="1">
      <c r="A479" s="5"/>
      <c r="B479" s="38"/>
      <c r="C479" s="38"/>
      <c r="D479" s="38"/>
      <c r="E479" s="38"/>
      <c r="F479" s="38"/>
      <c r="G479" s="38"/>
      <c r="H479" s="50"/>
      <c r="I479" s="42"/>
      <c r="J479" s="50"/>
      <c r="K479" s="50"/>
    </row>
    <row r="480" spans="1:11" s="43" customFormat="1">
      <c r="A480" s="5"/>
      <c r="B480" s="38"/>
      <c r="C480" s="38"/>
      <c r="D480" s="38"/>
      <c r="E480" s="38"/>
      <c r="F480" s="38"/>
      <c r="G480" s="38"/>
      <c r="H480" s="50"/>
      <c r="I480" s="42"/>
      <c r="J480" s="50"/>
      <c r="K480" s="50"/>
    </row>
    <row r="481" spans="1:11" s="43" customFormat="1">
      <c r="A481" s="5"/>
      <c r="B481" s="38"/>
      <c r="C481" s="38"/>
      <c r="D481" s="38"/>
      <c r="E481" s="38"/>
      <c r="F481" s="38"/>
      <c r="G481" s="38"/>
      <c r="H481" s="50"/>
      <c r="I481" s="42"/>
      <c r="J481" s="50"/>
      <c r="K481" s="50"/>
    </row>
    <row r="482" spans="1:11" s="43" customFormat="1">
      <c r="A482" s="5"/>
      <c r="B482" s="38"/>
      <c r="C482" s="38"/>
      <c r="D482" s="38"/>
      <c r="E482" s="38"/>
      <c r="F482" s="38"/>
      <c r="G482" s="38"/>
      <c r="H482" s="50"/>
      <c r="I482" s="42"/>
      <c r="J482" s="50"/>
      <c r="K482" s="50"/>
    </row>
    <row r="483" spans="1:11" s="43" customFormat="1">
      <c r="A483" s="5"/>
      <c r="B483" s="38"/>
      <c r="C483" s="38"/>
      <c r="D483" s="38"/>
      <c r="E483" s="38"/>
      <c r="F483" s="38"/>
      <c r="G483" s="38"/>
      <c r="H483" s="50"/>
      <c r="I483" s="42"/>
      <c r="J483" s="50"/>
      <c r="K483" s="50"/>
    </row>
    <row r="484" spans="1:11" s="43" customFormat="1">
      <c r="A484" s="5"/>
      <c r="B484" s="38"/>
      <c r="C484" s="38"/>
      <c r="D484" s="38"/>
      <c r="E484" s="38"/>
      <c r="F484" s="38"/>
      <c r="G484" s="38"/>
      <c r="H484" s="50"/>
      <c r="I484" s="42"/>
      <c r="J484" s="50"/>
      <c r="K484" s="50"/>
    </row>
    <row r="485" spans="1:11" s="43" customFormat="1">
      <c r="A485" s="5"/>
      <c r="B485" s="38"/>
      <c r="C485" s="38"/>
      <c r="D485" s="38"/>
      <c r="E485" s="38"/>
      <c r="F485" s="38"/>
      <c r="G485" s="38"/>
      <c r="H485" s="50"/>
      <c r="I485" s="42"/>
      <c r="J485" s="50"/>
      <c r="K485" s="50"/>
    </row>
    <row r="486" spans="1:11" s="43" customFormat="1">
      <c r="A486" s="5"/>
      <c r="B486" s="38"/>
      <c r="C486" s="38"/>
      <c r="D486" s="38"/>
      <c r="E486" s="38"/>
      <c r="F486" s="38"/>
      <c r="G486" s="38"/>
      <c r="H486" s="50"/>
      <c r="I486" s="42"/>
      <c r="J486" s="50"/>
      <c r="K486" s="50"/>
    </row>
    <row r="487" spans="1:11" s="43" customFormat="1">
      <c r="A487" s="5"/>
      <c r="B487" s="38"/>
      <c r="C487" s="38"/>
      <c r="D487" s="38"/>
      <c r="E487" s="38"/>
      <c r="F487" s="38"/>
      <c r="G487" s="38"/>
      <c r="H487" s="50"/>
      <c r="I487" s="42"/>
      <c r="J487" s="50"/>
      <c r="K487" s="50"/>
    </row>
    <row r="488" spans="1:11" s="43" customFormat="1">
      <c r="A488" s="5"/>
      <c r="B488" s="38"/>
      <c r="C488" s="38"/>
      <c r="D488" s="38"/>
      <c r="E488" s="38"/>
      <c r="F488" s="38"/>
      <c r="G488" s="38"/>
      <c r="H488" s="50"/>
      <c r="I488" s="42"/>
      <c r="J488" s="50"/>
      <c r="K488" s="50"/>
    </row>
    <row r="489" spans="1:11" s="43" customFormat="1">
      <c r="A489" s="5"/>
      <c r="B489" s="38"/>
      <c r="C489" s="38"/>
      <c r="D489" s="38"/>
      <c r="E489" s="38"/>
      <c r="F489" s="38"/>
      <c r="G489" s="38"/>
      <c r="H489" s="50"/>
      <c r="I489" s="42"/>
      <c r="J489" s="50"/>
      <c r="K489" s="50"/>
    </row>
    <row r="490" spans="1:11" s="43" customFormat="1">
      <c r="A490" s="5"/>
      <c r="B490" s="38"/>
      <c r="C490" s="38"/>
      <c r="D490" s="38"/>
      <c r="E490" s="38"/>
      <c r="F490" s="38"/>
      <c r="G490" s="38"/>
      <c r="H490" s="50"/>
      <c r="I490" s="42"/>
      <c r="J490" s="50"/>
      <c r="K490" s="50"/>
    </row>
    <row r="491" spans="1:11" s="43" customFormat="1">
      <c r="A491" s="5"/>
      <c r="B491" s="38"/>
      <c r="C491" s="38"/>
      <c r="D491" s="38"/>
      <c r="E491" s="38"/>
      <c r="F491" s="38"/>
      <c r="G491" s="38"/>
      <c r="H491" s="50"/>
      <c r="I491" s="42"/>
      <c r="J491" s="50"/>
      <c r="K491" s="50"/>
    </row>
    <row r="492" spans="1:11" s="43" customFormat="1">
      <c r="A492" s="5"/>
      <c r="B492" s="38"/>
      <c r="C492" s="38"/>
      <c r="D492" s="38"/>
      <c r="E492" s="38"/>
      <c r="F492" s="38"/>
      <c r="G492" s="38"/>
      <c r="H492" s="50"/>
      <c r="I492" s="42"/>
      <c r="J492" s="50"/>
      <c r="K492" s="50"/>
    </row>
    <row r="493" spans="1:11" s="43" customFormat="1">
      <c r="A493" s="5"/>
      <c r="B493" s="38"/>
      <c r="C493" s="38"/>
      <c r="D493" s="38"/>
      <c r="E493" s="38"/>
      <c r="F493" s="38"/>
      <c r="G493" s="38"/>
      <c r="H493" s="50"/>
      <c r="I493" s="42"/>
      <c r="J493" s="50"/>
      <c r="K493" s="50"/>
    </row>
    <row r="494" spans="1:11" s="43" customFormat="1">
      <c r="A494" s="5"/>
      <c r="B494" s="38"/>
      <c r="C494" s="38"/>
      <c r="D494" s="38"/>
      <c r="E494" s="38"/>
      <c r="F494" s="38"/>
      <c r="G494" s="38"/>
      <c r="H494" s="50"/>
      <c r="I494" s="42"/>
      <c r="J494" s="50"/>
      <c r="K494" s="50"/>
    </row>
    <row r="495" spans="1:11" s="43" customFormat="1">
      <c r="A495" s="5"/>
      <c r="B495" s="38"/>
      <c r="C495" s="38"/>
      <c r="D495" s="38"/>
      <c r="E495" s="38"/>
      <c r="F495" s="38"/>
      <c r="G495" s="38"/>
      <c r="H495" s="50"/>
      <c r="I495" s="42"/>
      <c r="J495" s="50"/>
      <c r="K495" s="50"/>
    </row>
    <row r="496" spans="1:11" s="43" customFormat="1">
      <c r="A496" s="5"/>
      <c r="B496" s="38"/>
      <c r="C496" s="38"/>
      <c r="D496" s="38"/>
      <c r="E496" s="38"/>
      <c r="F496" s="38"/>
      <c r="G496" s="38"/>
      <c r="H496" s="50"/>
      <c r="I496" s="42"/>
      <c r="J496" s="50"/>
      <c r="K496" s="50"/>
    </row>
    <row r="497" spans="1:11" s="43" customFormat="1">
      <c r="A497" s="5"/>
      <c r="B497" s="38"/>
      <c r="C497" s="38"/>
      <c r="D497" s="38"/>
      <c r="E497" s="38"/>
      <c r="F497" s="38"/>
      <c r="G497" s="38"/>
      <c r="H497" s="50"/>
      <c r="I497" s="42"/>
      <c r="J497" s="50"/>
      <c r="K497" s="50"/>
    </row>
    <row r="498" spans="1:11" s="43" customFormat="1">
      <c r="A498" s="5"/>
      <c r="B498" s="38"/>
      <c r="C498" s="38"/>
      <c r="D498" s="38"/>
      <c r="E498" s="38"/>
      <c r="F498" s="38"/>
      <c r="G498" s="38"/>
      <c r="H498" s="50"/>
      <c r="I498" s="42"/>
      <c r="J498" s="50"/>
      <c r="K498" s="50"/>
    </row>
    <row r="499" spans="1:11" s="43" customFormat="1">
      <c r="A499" s="5"/>
      <c r="B499" s="38"/>
      <c r="C499" s="38"/>
      <c r="D499" s="38"/>
      <c r="E499" s="38"/>
      <c r="F499" s="38"/>
      <c r="G499" s="38"/>
      <c r="H499" s="50"/>
      <c r="I499" s="42"/>
      <c r="J499" s="50"/>
      <c r="K499" s="50"/>
    </row>
    <row r="500" spans="1:11" s="43" customFormat="1">
      <c r="A500" s="5"/>
      <c r="B500" s="38"/>
      <c r="C500" s="38"/>
      <c r="D500" s="38"/>
      <c r="E500" s="38"/>
      <c r="F500" s="38"/>
      <c r="G500" s="38"/>
      <c r="H500" s="50"/>
      <c r="I500" s="42"/>
      <c r="J500" s="50"/>
      <c r="K500" s="50"/>
    </row>
    <row r="501" spans="1:11" s="43" customFormat="1">
      <c r="A501" s="5"/>
      <c r="B501" s="38"/>
      <c r="C501" s="38"/>
      <c r="D501" s="38"/>
      <c r="E501" s="38"/>
      <c r="F501" s="38"/>
      <c r="G501" s="38"/>
      <c r="H501" s="50"/>
      <c r="I501" s="42"/>
      <c r="J501" s="50"/>
      <c r="K501" s="50"/>
    </row>
    <row r="502" spans="1:11" s="43" customFormat="1">
      <c r="A502" s="5"/>
      <c r="B502" s="38"/>
      <c r="C502" s="38"/>
      <c r="D502" s="38"/>
      <c r="E502" s="38"/>
      <c r="F502" s="38"/>
      <c r="G502" s="38"/>
      <c r="H502" s="50"/>
      <c r="I502" s="42"/>
      <c r="J502" s="50"/>
      <c r="K502" s="50"/>
    </row>
    <row r="503" spans="1:11" s="43" customFormat="1">
      <c r="A503" s="5"/>
      <c r="B503" s="38"/>
      <c r="C503" s="38"/>
      <c r="D503" s="38"/>
      <c r="E503" s="38"/>
      <c r="F503" s="38"/>
      <c r="G503" s="38"/>
      <c r="H503" s="50"/>
      <c r="I503" s="42"/>
      <c r="J503" s="50"/>
      <c r="K503" s="50"/>
    </row>
    <row r="504" spans="1:11" s="43" customFormat="1">
      <c r="A504" s="5"/>
      <c r="B504" s="38"/>
      <c r="C504" s="38"/>
      <c r="D504" s="38"/>
      <c r="E504" s="38"/>
      <c r="F504" s="38"/>
      <c r="G504" s="38"/>
      <c r="H504" s="50"/>
      <c r="I504" s="42"/>
      <c r="J504" s="50"/>
      <c r="K504" s="50"/>
    </row>
    <row r="505" spans="1:11" s="43" customFormat="1">
      <c r="A505" s="5"/>
      <c r="B505" s="38"/>
      <c r="C505" s="38"/>
      <c r="D505" s="38"/>
      <c r="E505" s="38"/>
      <c r="F505" s="38"/>
      <c r="G505" s="38"/>
      <c r="H505" s="50"/>
      <c r="I505" s="42"/>
      <c r="J505" s="50"/>
      <c r="K505" s="50"/>
    </row>
    <row r="506" spans="1:11" s="43" customFormat="1">
      <c r="A506" s="5"/>
      <c r="B506" s="38"/>
      <c r="C506" s="38"/>
      <c r="D506" s="38"/>
      <c r="E506" s="38"/>
      <c r="F506" s="38"/>
      <c r="G506" s="38"/>
      <c r="H506" s="50"/>
      <c r="I506" s="42"/>
      <c r="J506" s="50"/>
      <c r="K506" s="50"/>
    </row>
    <row r="507" spans="1:11" s="43" customFormat="1">
      <c r="A507" s="5"/>
      <c r="B507" s="38"/>
      <c r="C507" s="38"/>
      <c r="D507" s="38"/>
      <c r="E507" s="38"/>
      <c r="F507" s="38"/>
      <c r="G507" s="38"/>
      <c r="H507" s="50"/>
      <c r="I507" s="42"/>
      <c r="J507" s="50"/>
      <c r="K507" s="50"/>
    </row>
    <row r="508" spans="1:11" s="43" customFormat="1">
      <c r="A508" s="5"/>
      <c r="B508" s="38"/>
      <c r="C508" s="38"/>
      <c r="D508" s="38"/>
      <c r="E508" s="38"/>
      <c r="F508" s="38"/>
      <c r="G508" s="38"/>
      <c r="H508" s="50"/>
      <c r="I508" s="42"/>
      <c r="J508" s="50"/>
      <c r="K508" s="50"/>
    </row>
    <row r="509" spans="1:11" s="43" customFormat="1">
      <c r="A509" s="5"/>
      <c r="B509" s="38"/>
      <c r="C509" s="38"/>
      <c r="D509" s="38"/>
      <c r="E509" s="38"/>
      <c r="F509" s="38"/>
      <c r="G509" s="38"/>
      <c r="H509" s="50"/>
      <c r="I509" s="42"/>
      <c r="J509" s="50"/>
      <c r="K509" s="50"/>
    </row>
    <row r="510" spans="1:11" s="43" customFormat="1">
      <c r="A510" s="5"/>
      <c r="B510" s="38"/>
      <c r="C510" s="38"/>
      <c r="D510" s="38"/>
      <c r="E510" s="38"/>
      <c r="F510" s="38"/>
      <c r="G510" s="38"/>
      <c r="H510" s="50"/>
      <c r="I510" s="42"/>
      <c r="J510" s="50"/>
      <c r="K510" s="50"/>
    </row>
    <row r="511" spans="1:11" s="43" customFormat="1">
      <c r="A511" s="5"/>
      <c r="B511" s="38"/>
      <c r="C511" s="38"/>
      <c r="D511" s="38"/>
      <c r="E511" s="38"/>
      <c r="F511" s="38"/>
      <c r="G511" s="38"/>
      <c r="H511" s="50"/>
      <c r="I511" s="42"/>
      <c r="J511" s="50"/>
      <c r="K511" s="50"/>
    </row>
    <row r="512" spans="1:11" s="43" customFormat="1">
      <c r="A512" s="5"/>
      <c r="B512" s="38"/>
      <c r="C512" s="38"/>
      <c r="D512" s="38"/>
      <c r="E512" s="38"/>
      <c r="F512" s="38"/>
      <c r="G512" s="38"/>
      <c r="H512" s="50"/>
      <c r="I512" s="42"/>
      <c r="J512" s="50"/>
      <c r="K512" s="50"/>
    </row>
    <row r="513" spans="1:11" s="43" customFormat="1">
      <c r="A513" s="5"/>
      <c r="B513" s="38"/>
      <c r="C513" s="38"/>
      <c r="D513" s="38"/>
      <c r="E513" s="38"/>
      <c r="F513" s="38"/>
      <c r="G513" s="38"/>
      <c r="H513" s="50"/>
      <c r="I513" s="42"/>
      <c r="J513" s="50"/>
      <c r="K513" s="50"/>
    </row>
    <row r="514" spans="1:11" s="43" customFormat="1">
      <c r="A514" s="5"/>
      <c r="B514" s="38"/>
      <c r="C514" s="38"/>
      <c r="D514" s="38"/>
      <c r="E514" s="38"/>
      <c r="F514" s="38"/>
      <c r="G514" s="38"/>
      <c r="H514" s="50"/>
      <c r="I514" s="42"/>
      <c r="J514" s="50"/>
      <c r="K514" s="50"/>
    </row>
    <row r="515" spans="1:11" s="43" customFormat="1">
      <c r="A515" s="5"/>
      <c r="B515" s="38"/>
      <c r="C515" s="38"/>
      <c r="D515" s="38"/>
      <c r="E515" s="38"/>
      <c r="F515" s="38"/>
      <c r="G515" s="38"/>
      <c r="H515" s="50"/>
      <c r="I515" s="42"/>
      <c r="J515" s="50"/>
      <c r="K515" s="50"/>
    </row>
    <row r="516" spans="1:11" s="43" customFormat="1">
      <c r="A516" s="5"/>
      <c r="B516" s="38"/>
      <c r="C516" s="38"/>
      <c r="D516" s="38"/>
      <c r="E516" s="38"/>
      <c r="F516" s="38"/>
      <c r="G516" s="38"/>
      <c r="H516" s="50"/>
      <c r="I516" s="42"/>
      <c r="J516" s="50"/>
      <c r="K516" s="50"/>
    </row>
    <row r="517" spans="1:11" s="43" customFormat="1">
      <c r="A517" s="5"/>
      <c r="B517" s="38"/>
      <c r="C517" s="38"/>
      <c r="D517" s="38"/>
      <c r="E517" s="38"/>
      <c r="F517" s="38"/>
      <c r="G517" s="38"/>
      <c r="H517" s="50"/>
      <c r="I517" s="42"/>
      <c r="J517" s="50"/>
      <c r="K517" s="50"/>
    </row>
    <row r="518" spans="1:11" s="43" customFormat="1">
      <c r="A518" s="5"/>
      <c r="B518" s="38"/>
      <c r="C518" s="38"/>
      <c r="D518" s="38"/>
      <c r="E518" s="38"/>
      <c r="F518" s="38"/>
      <c r="G518" s="38"/>
      <c r="H518" s="50"/>
      <c r="I518" s="42"/>
      <c r="J518" s="50"/>
      <c r="K518" s="50"/>
    </row>
    <row r="519" spans="1:11" s="43" customFormat="1">
      <c r="A519" s="5"/>
      <c r="B519" s="38"/>
      <c r="C519" s="38"/>
      <c r="D519" s="38"/>
      <c r="E519" s="38"/>
      <c r="F519" s="38"/>
      <c r="G519" s="38"/>
      <c r="H519" s="50"/>
      <c r="I519" s="42"/>
      <c r="J519" s="50"/>
      <c r="K519" s="50"/>
    </row>
    <row r="520" spans="1:11" s="43" customFormat="1">
      <c r="A520" s="5"/>
      <c r="B520" s="38"/>
      <c r="C520" s="38"/>
      <c r="D520" s="38"/>
      <c r="E520" s="38"/>
      <c r="F520" s="38"/>
      <c r="G520" s="38"/>
      <c r="H520" s="50"/>
      <c r="I520" s="42"/>
      <c r="J520" s="50"/>
      <c r="K520" s="50"/>
    </row>
    <row r="521" spans="1:11" s="43" customFormat="1">
      <c r="A521" s="5"/>
      <c r="B521" s="38"/>
      <c r="C521" s="38"/>
      <c r="D521" s="38"/>
      <c r="E521" s="38"/>
      <c r="F521" s="38"/>
      <c r="G521" s="38"/>
      <c r="H521" s="50"/>
      <c r="I521" s="42"/>
      <c r="J521" s="50"/>
      <c r="K521" s="50"/>
    </row>
    <row r="522" spans="1:11" s="43" customFormat="1">
      <c r="A522" s="5"/>
      <c r="B522" s="38"/>
      <c r="C522" s="38"/>
      <c r="D522" s="38"/>
      <c r="E522" s="38"/>
      <c r="F522" s="38"/>
      <c r="G522" s="38"/>
      <c r="H522" s="50"/>
      <c r="I522" s="42"/>
      <c r="J522" s="50"/>
      <c r="K522" s="50"/>
    </row>
    <row r="523" spans="1:11" s="43" customFormat="1">
      <c r="A523" s="5"/>
      <c r="B523" s="38"/>
      <c r="C523" s="38"/>
      <c r="D523" s="38"/>
      <c r="E523" s="38"/>
      <c r="F523" s="38"/>
      <c r="G523" s="38"/>
      <c r="H523" s="50"/>
      <c r="I523" s="42"/>
      <c r="J523" s="50"/>
      <c r="K523" s="50"/>
    </row>
    <row r="524" spans="1:11" s="43" customFormat="1">
      <c r="A524" s="5"/>
      <c r="B524" s="38"/>
      <c r="C524" s="38"/>
      <c r="D524" s="38"/>
      <c r="E524" s="38"/>
      <c r="F524" s="38"/>
      <c r="G524" s="38"/>
      <c r="H524" s="50"/>
      <c r="I524" s="42"/>
      <c r="J524" s="50"/>
      <c r="K524" s="50"/>
    </row>
    <row r="525" spans="1:11" s="43" customFormat="1">
      <c r="A525" s="5"/>
      <c r="B525" s="38"/>
      <c r="C525" s="38"/>
      <c r="D525" s="38"/>
      <c r="E525" s="38"/>
      <c r="F525" s="38"/>
      <c r="G525" s="38"/>
      <c r="H525" s="50"/>
      <c r="I525" s="42"/>
      <c r="J525" s="50"/>
      <c r="K525" s="50"/>
    </row>
    <row r="526" spans="1:11" s="43" customFormat="1">
      <c r="A526" s="5"/>
      <c r="B526" s="38"/>
      <c r="C526" s="38"/>
      <c r="D526" s="38"/>
      <c r="E526" s="38"/>
      <c r="F526" s="38"/>
      <c r="G526" s="38"/>
      <c r="H526" s="50"/>
      <c r="I526" s="42"/>
      <c r="J526" s="50"/>
      <c r="K526" s="50"/>
    </row>
    <row r="527" spans="1:11" s="43" customFormat="1">
      <c r="A527" s="5"/>
      <c r="B527" s="38"/>
      <c r="C527" s="38"/>
      <c r="D527" s="38"/>
      <c r="E527" s="38"/>
      <c r="F527" s="38"/>
      <c r="G527" s="38"/>
      <c r="H527" s="50"/>
      <c r="I527" s="42"/>
      <c r="J527" s="50"/>
      <c r="K527" s="50"/>
    </row>
    <row r="528" spans="1:11" s="43" customFormat="1">
      <c r="A528" s="5"/>
      <c r="B528" s="38"/>
      <c r="C528" s="38"/>
      <c r="D528" s="38"/>
      <c r="E528" s="38"/>
      <c r="F528" s="38"/>
      <c r="G528" s="38"/>
      <c r="H528" s="50"/>
      <c r="I528" s="42"/>
      <c r="J528" s="50"/>
      <c r="K528" s="50"/>
    </row>
    <row r="529" spans="1:11" s="43" customFormat="1">
      <c r="A529" s="5"/>
      <c r="B529" s="38"/>
      <c r="C529" s="38"/>
      <c r="D529" s="38"/>
      <c r="E529" s="38"/>
      <c r="F529" s="38"/>
      <c r="G529" s="38"/>
      <c r="H529" s="50"/>
      <c r="I529" s="42"/>
      <c r="J529" s="50"/>
      <c r="K529" s="50"/>
    </row>
    <row r="530" spans="1:11" s="43" customFormat="1">
      <c r="A530" s="5"/>
      <c r="B530" s="38"/>
      <c r="C530" s="38"/>
      <c r="D530" s="38"/>
      <c r="E530" s="38"/>
      <c r="F530" s="38"/>
      <c r="G530" s="38"/>
      <c r="H530" s="50"/>
      <c r="I530" s="42"/>
      <c r="J530" s="50"/>
      <c r="K530" s="50"/>
    </row>
    <row r="531" spans="1:11" s="43" customFormat="1">
      <c r="A531" s="5"/>
      <c r="B531" s="38"/>
      <c r="C531" s="38"/>
      <c r="D531" s="38"/>
      <c r="E531" s="38"/>
      <c r="F531" s="38"/>
      <c r="G531" s="38"/>
      <c r="H531" s="50"/>
      <c r="I531" s="42"/>
      <c r="J531" s="50"/>
      <c r="K531" s="50"/>
    </row>
    <row r="532" spans="1:11" s="43" customFormat="1">
      <c r="A532" s="5"/>
      <c r="B532" s="38"/>
      <c r="C532" s="38"/>
      <c r="D532" s="38"/>
      <c r="E532" s="38"/>
      <c r="F532" s="38"/>
      <c r="G532" s="38"/>
      <c r="H532" s="50"/>
      <c r="I532" s="42"/>
      <c r="J532" s="50"/>
      <c r="K532" s="50"/>
    </row>
    <row r="533" spans="1:11" s="43" customFormat="1">
      <c r="A533" s="5"/>
      <c r="B533" s="38"/>
      <c r="C533" s="38"/>
      <c r="D533" s="38"/>
      <c r="E533" s="38"/>
      <c r="F533" s="38"/>
      <c r="G533" s="38"/>
      <c r="H533" s="50"/>
      <c r="I533" s="42"/>
      <c r="J533" s="50"/>
      <c r="K533" s="50"/>
    </row>
    <row r="534" spans="1:11" s="43" customFormat="1">
      <c r="A534" s="5"/>
      <c r="B534" s="38"/>
      <c r="C534" s="38"/>
      <c r="D534" s="38"/>
      <c r="E534" s="38"/>
      <c r="F534" s="38"/>
      <c r="G534" s="38"/>
      <c r="H534" s="50"/>
      <c r="I534" s="42"/>
      <c r="J534" s="50"/>
      <c r="K534" s="50"/>
    </row>
    <row r="535" spans="1:11" s="43" customFormat="1">
      <c r="A535" s="5"/>
      <c r="B535" s="38"/>
      <c r="C535" s="38"/>
      <c r="D535" s="38"/>
      <c r="E535" s="38"/>
      <c r="F535" s="38"/>
      <c r="G535" s="38"/>
      <c r="H535" s="50"/>
      <c r="I535" s="42"/>
      <c r="J535" s="50"/>
      <c r="K535" s="50"/>
    </row>
    <row r="536" spans="1:11" s="43" customFormat="1">
      <c r="A536" s="5"/>
      <c r="B536" s="38"/>
      <c r="C536" s="38"/>
      <c r="D536" s="38"/>
      <c r="E536" s="38"/>
      <c r="F536" s="38"/>
      <c r="G536" s="38"/>
      <c r="H536" s="50"/>
      <c r="I536" s="42"/>
      <c r="J536" s="50"/>
      <c r="K536" s="50"/>
    </row>
    <row r="537" spans="1:11" s="43" customFormat="1">
      <c r="A537" s="5"/>
      <c r="B537" s="38"/>
      <c r="C537" s="38"/>
      <c r="D537" s="38"/>
      <c r="E537" s="38"/>
      <c r="F537" s="38"/>
      <c r="G537" s="38"/>
      <c r="H537" s="50"/>
      <c r="I537" s="42"/>
      <c r="J537" s="50"/>
      <c r="K537" s="50"/>
    </row>
    <row r="538" spans="1:11" s="43" customFormat="1">
      <c r="A538" s="5"/>
      <c r="B538" s="38"/>
      <c r="C538" s="38"/>
      <c r="D538" s="38"/>
      <c r="E538" s="38"/>
      <c r="F538" s="38"/>
      <c r="G538" s="38"/>
      <c r="H538" s="50"/>
      <c r="I538" s="42"/>
      <c r="J538" s="50"/>
      <c r="K538" s="50"/>
    </row>
    <row r="539" spans="1:11" s="43" customFormat="1">
      <c r="A539" s="5"/>
      <c r="B539" s="38"/>
      <c r="C539" s="38"/>
      <c r="D539" s="38"/>
      <c r="E539" s="38"/>
      <c r="F539" s="38"/>
      <c r="G539" s="38"/>
      <c r="H539" s="50"/>
      <c r="I539" s="42"/>
      <c r="J539" s="50"/>
      <c r="K539" s="50"/>
    </row>
    <row r="540" spans="1:11" s="43" customFormat="1">
      <c r="A540" s="5"/>
      <c r="B540" s="38"/>
      <c r="C540" s="38"/>
      <c r="D540" s="38"/>
      <c r="E540" s="38"/>
      <c r="F540" s="38"/>
      <c r="G540" s="38"/>
      <c r="H540" s="50"/>
      <c r="I540" s="42"/>
      <c r="J540" s="50"/>
      <c r="K540" s="50"/>
    </row>
    <row r="541" spans="1:11" s="43" customFormat="1">
      <c r="A541" s="5"/>
      <c r="B541" s="38"/>
      <c r="C541" s="38"/>
      <c r="D541" s="38"/>
      <c r="E541" s="38"/>
      <c r="F541" s="38"/>
      <c r="G541" s="38"/>
      <c r="H541" s="50"/>
      <c r="I541" s="42"/>
      <c r="J541" s="50"/>
      <c r="K541" s="50"/>
    </row>
    <row r="542" spans="1:11" s="43" customFormat="1">
      <c r="A542" s="5"/>
      <c r="B542" s="38"/>
      <c r="C542" s="38"/>
      <c r="D542" s="38"/>
      <c r="E542" s="38"/>
      <c r="F542" s="38"/>
      <c r="G542" s="38"/>
      <c r="H542" s="50"/>
      <c r="I542" s="42"/>
      <c r="J542" s="50"/>
      <c r="K542" s="50"/>
    </row>
    <row r="543" spans="1:11" s="43" customFormat="1">
      <c r="A543" s="5"/>
      <c r="B543" s="38"/>
      <c r="C543" s="38"/>
      <c r="D543" s="38"/>
      <c r="E543" s="38"/>
      <c r="F543" s="38"/>
      <c r="G543" s="38"/>
      <c r="H543" s="50"/>
      <c r="I543" s="42"/>
      <c r="J543" s="50"/>
      <c r="K543" s="50"/>
    </row>
    <row r="544" spans="1:11" s="43" customFormat="1">
      <c r="A544" s="5"/>
      <c r="B544" s="38"/>
      <c r="C544" s="38"/>
      <c r="D544" s="38"/>
      <c r="E544" s="38"/>
      <c r="F544" s="38"/>
      <c r="G544" s="38"/>
      <c r="H544" s="50"/>
      <c r="I544" s="42"/>
      <c r="J544" s="50"/>
      <c r="K544" s="50"/>
    </row>
    <row r="545" spans="1:11" s="43" customFormat="1">
      <c r="A545" s="5"/>
      <c r="B545" s="38"/>
      <c r="C545" s="38"/>
      <c r="D545" s="38"/>
      <c r="E545" s="38"/>
      <c r="F545" s="38"/>
      <c r="G545" s="38"/>
      <c r="H545" s="50"/>
      <c r="I545" s="42"/>
      <c r="J545" s="50"/>
      <c r="K545" s="50"/>
    </row>
    <row r="546" spans="1:11" s="43" customFormat="1">
      <c r="A546" s="5"/>
      <c r="B546" s="38"/>
      <c r="C546" s="38"/>
      <c r="D546" s="38"/>
      <c r="E546" s="38"/>
      <c r="F546" s="38"/>
      <c r="G546" s="38"/>
      <c r="H546" s="50"/>
      <c r="I546" s="42"/>
      <c r="J546" s="50"/>
      <c r="K546" s="50"/>
    </row>
    <row r="547" spans="1:11" s="43" customFormat="1">
      <c r="A547" s="5"/>
      <c r="B547" s="38"/>
      <c r="C547" s="38"/>
      <c r="D547" s="38"/>
      <c r="E547" s="38"/>
      <c r="F547" s="38"/>
      <c r="G547" s="38"/>
      <c r="H547" s="50"/>
      <c r="I547" s="42"/>
      <c r="J547" s="50"/>
      <c r="K547" s="50"/>
    </row>
    <row r="548" spans="1:11" s="43" customFormat="1">
      <c r="A548" s="5"/>
      <c r="B548" s="38"/>
      <c r="C548" s="38"/>
      <c r="D548" s="38"/>
      <c r="E548" s="38"/>
      <c r="F548" s="38"/>
      <c r="G548" s="38"/>
      <c r="H548" s="50"/>
      <c r="I548" s="42"/>
      <c r="J548" s="50"/>
      <c r="K548" s="50"/>
    </row>
    <row r="549" spans="1:11" s="43" customFormat="1">
      <c r="A549" s="5"/>
      <c r="B549" s="38"/>
      <c r="C549" s="38"/>
      <c r="D549" s="38"/>
      <c r="E549" s="38"/>
      <c r="F549" s="38"/>
      <c r="G549" s="38"/>
      <c r="H549" s="50"/>
      <c r="I549" s="42"/>
      <c r="J549" s="50"/>
      <c r="K549" s="50"/>
    </row>
    <row r="550" spans="1:11" s="43" customFormat="1">
      <c r="A550" s="5"/>
      <c r="B550" s="38"/>
      <c r="C550" s="38"/>
      <c r="D550" s="38"/>
      <c r="E550" s="38"/>
      <c r="F550" s="38"/>
      <c r="G550" s="38"/>
      <c r="H550" s="50"/>
      <c r="I550" s="42"/>
      <c r="J550" s="50"/>
      <c r="K550" s="50"/>
    </row>
    <row r="551" spans="1:11" s="43" customFormat="1">
      <c r="A551" s="5"/>
      <c r="B551" s="38"/>
      <c r="C551" s="38"/>
      <c r="D551" s="38"/>
      <c r="E551" s="38"/>
      <c r="F551" s="38"/>
      <c r="G551" s="38"/>
      <c r="H551" s="50"/>
      <c r="I551" s="42"/>
      <c r="J551" s="50"/>
      <c r="K551" s="50"/>
    </row>
    <row r="552" spans="1:11" s="43" customFormat="1">
      <c r="A552" s="5"/>
      <c r="B552" s="38"/>
      <c r="C552" s="38"/>
      <c r="D552" s="38"/>
      <c r="E552" s="38"/>
      <c r="F552" s="38"/>
      <c r="G552" s="38"/>
      <c r="H552" s="50"/>
      <c r="I552" s="42"/>
      <c r="J552" s="50"/>
      <c r="K552" s="50"/>
    </row>
    <row r="553" spans="1:11" s="43" customFormat="1">
      <c r="A553" s="5"/>
      <c r="B553" s="38"/>
      <c r="C553" s="38"/>
      <c r="D553" s="38"/>
      <c r="E553" s="38"/>
      <c r="F553" s="38"/>
      <c r="G553" s="38"/>
      <c r="H553" s="50"/>
      <c r="I553" s="42"/>
      <c r="J553" s="50"/>
      <c r="K553" s="50"/>
    </row>
    <row r="554" spans="1:11" s="43" customFormat="1">
      <c r="A554" s="5"/>
      <c r="B554" s="38"/>
      <c r="C554" s="38"/>
      <c r="D554" s="38"/>
      <c r="E554" s="38"/>
      <c r="F554" s="38"/>
      <c r="G554" s="38"/>
      <c r="H554" s="50"/>
      <c r="I554" s="42"/>
      <c r="J554" s="50"/>
      <c r="K554" s="50"/>
    </row>
    <row r="555" spans="1:11" s="43" customFormat="1">
      <c r="A555" s="5"/>
      <c r="B555" s="38"/>
      <c r="C555" s="38"/>
      <c r="D555" s="38"/>
      <c r="E555" s="38"/>
      <c r="F555" s="38"/>
      <c r="G555" s="38"/>
      <c r="H555" s="50"/>
      <c r="I555" s="42"/>
      <c r="J555" s="50"/>
      <c r="K555" s="50"/>
    </row>
    <row r="556" spans="1:11" s="43" customFormat="1">
      <c r="A556" s="5"/>
      <c r="B556" s="38"/>
      <c r="C556" s="38"/>
      <c r="D556" s="38"/>
      <c r="E556" s="38"/>
      <c r="F556" s="38"/>
      <c r="G556" s="38"/>
      <c r="H556" s="50"/>
      <c r="I556" s="42"/>
      <c r="J556" s="50"/>
      <c r="K556" s="50"/>
    </row>
    <row r="557" spans="1:11" s="43" customFormat="1">
      <c r="A557" s="5"/>
      <c r="B557" s="38"/>
      <c r="C557" s="38"/>
      <c r="D557" s="38"/>
      <c r="E557" s="38"/>
      <c r="F557" s="38"/>
      <c r="G557" s="38"/>
      <c r="H557" s="50"/>
      <c r="I557" s="42"/>
      <c r="J557" s="50"/>
      <c r="K557" s="50"/>
    </row>
    <row r="558" spans="1:11" s="43" customFormat="1">
      <c r="A558" s="5"/>
      <c r="B558" s="38"/>
      <c r="C558" s="38"/>
      <c r="D558" s="38"/>
      <c r="E558" s="38"/>
      <c r="F558" s="38"/>
      <c r="G558" s="38"/>
      <c r="H558" s="50"/>
      <c r="I558" s="42"/>
      <c r="J558" s="50"/>
      <c r="K558" s="50"/>
    </row>
    <row r="559" spans="1:11" s="43" customFormat="1">
      <c r="A559" s="5"/>
      <c r="B559" s="38"/>
      <c r="C559" s="38"/>
      <c r="D559" s="38"/>
      <c r="E559" s="38"/>
      <c r="F559" s="38"/>
      <c r="G559" s="38"/>
      <c r="H559" s="50"/>
      <c r="I559" s="42"/>
      <c r="J559" s="50"/>
      <c r="K559" s="50"/>
    </row>
    <row r="560" spans="1:11" s="43" customFormat="1">
      <c r="A560" s="5"/>
      <c r="B560" s="38"/>
      <c r="C560" s="38"/>
      <c r="D560" s="38"/>
      <c r="E560" s="38"/>
      <c r="F560" s="38"/>
      <c r="G560" s="38"/>
      <c r="H560" s="50"/>
      <c r="I560" s="42"/>
      <c r="J560" s="50"/>
      <c r="K560" s="50"/>
    </row>
    <row r="561" spans="1:11" s="43" customFormat="1">
      <c r="A561" s="5"/>
      <c r="B561" s="38"/>
      <c r="C561" s="38"/>
      <c r="D561" s="38"/>
      <c r="E561" s="38"/>
      <c r="F561" s="38"/>
      <c r="G561" s="38"/>
      <c r="H561" s="50"/>
      <c r="I561" s="42"/>
      <c r="J561" s="50"/>
      <c r="K561" s="50"/>
    </row>
    <row r="562" spans="1:11" s="43" customFormat="1">
      <c r="A562" s="5"/>
      <c r="B562" s="38"/>
      <c r="C562" s="38"/>
      <c r="D562" s="38"/>
      <c r="E562" s="38"/>
      <c r="F562" s="38"/>
      <c r="G562" s="38"/>
      <c r="H562" s="50"/>
      <c r="I562" s="42"/>
      <c r="J562" s="50"/>
      <c r="K562" s="50"/>
    </row>
    <row r="563" spans="1:11" s="43" customFormat="1">
      <c r="A563" s="5"/>
      <c r="B563" s="38"/>
      <c r="C563" s="38"/>
      <c r="D563" s="38"/>
      <c r="E563" s="38"/>
      <c r="F563" s="38"/>
      <c r="G563" s="38"/>
      <c r="H563" s="50"/>
      <c r="I563" s="42"/>
      <c r="J563" s="50"/>
      <c r="K563" s="50"/>
    </row>
    <row r="564" spans="1:11" s="43" customFormat="1">
      <c r="A564" s="5"/>
      <c r="B564" s="38"/>
      <c r="C564" s="38"/>
      <c r="D564" s="38"/>
      <c r="E564" s="38"/>
      <c r="F564" s="38"/>
      <c r="G564" s="38"/>
      <c r="H564" s="50"/>
      <c r="I564" s="42"/>
      <c r="J564" s="50"/>
      <c r="K564" s="50"/>
    </row>
    <row r="565" spans="1:11" s="43" customFormat="1">
      <c r="A565" s="5"/>
      <c r="B565" s="38"/>
      <c r="C565" s="38"/>
      <c r="D565" s="38"/>
      <c r="E565" s="38"/>
      <c r="F565" s="38"/>
      <c r="G565" s="38"/>
      <c r="H565" s="50"/>
      <c r="I565" s="42"/>
      <c r="J565" s="50"/>
      <c r="K565" s="50"/>
    </row>
    <row r="566" spans="1:11" s="43" customFormat="1">
      <c r="A566" s="5"/>
      <c r="B566" s="38"/>
      <c r="C566" s="38"/>
      <c r="D566" s="38"/>
      <c r="E566" s="38"/>
      <c r="F566" s="38"/>
      <c r="G566" s="38"/>
      <c r="H566" s="50"/>
      <c r="I566" s="42"/>
      <c r="J566" s="50"/>
      <c r="K566" s="50"/>
    </row>
    <row r="567" spans="1:11" s="43" customFormat="1">
      <c r="A567" s="5"/>
      <c r="B567" s="38"/>
      <c r="C567" s="38"/>
      <c r="D567" s="38"/>
      <c r="E567" s="38"/>
      <c r="F567" s="38"/>
      <c r="G567" s="38"/>
      <c r="H567" s="50"/>
      <c r="I567" s="42"/>
      <c r="J567" s="50"/>
      <c r="K567" s="50"/>
    </row>
    <row r="568" spans="1:11" s="43" customFormat="1">
      <c r="A568" s="5"/>
      <c r="B568" s="38"/>
      <c r="C568" s="38"/>
      <c r="D568" s="38"/>
      <c r="E568" s="38"/>
      <c r="F568" s="38"/>
      <c r="G568" s="38"/>
      <c r="H568" s="50"/>
      <c r="I568" s="42"/>
      <c r="J568" s="50"/>
      <c r="K568" s="50"/>
    </row>
    <row r="569" spans="1:11" s="43" customFormat="1">
      <c r="A569" s="5"/>
      <c r="B569" s="38"/>
      <c r="C569" s="38"/>
      <c r="D569" s="38"/>
      <c r="E569" s="38"/>
      <c r="F569" s="38"/>
      <c r="G569" s="38"/>
      <c r="H569" s="50"/>
      <c r="I569" s="42"/>
      <c r="J569" s="50"/>
      <c r="K569" s="50"/>
    </row>
    <row r="570" spans="1:11" s="43" customFormat="1">
      <c r="A570" s="5"/>
      <c r="B570" s="38"/>
      <c r="C570" s="38"/>
      <c r="D570" s="38"/>
      <c r="E570" s="38"/>
      <c r="F570" s="38"/>
      <c r="G570" s="38"/>
      <c r="H570" s="50"/>
      <c r="I570" s="42"/>
      <c r="J570" s="50"/>
      <c r="K570" s="50"/>
    </row>
    <row r="571" spans="1:11" s="43" customFormat="1">
      <c r="A571" s="5"/>
      <c r="B571" s="38"/>
      <c r="C571" s="38"/>
      <c r="D571" s="38"/>
      <c r="E571" s="38"/>
      <c r="F571" s="38"/>
      <c r="G571" s="38"/>
      <c r="H571" s="50"/>
      <c r="I571" s="42"/>
      <c r="J571" s="50"/>
      <c r="K571" s="50"/>
    </row>
    <row r="572" spans="1:11" s="43" customFormat="1">
      <c r="A572" s="5"/>
      <c r="B572" s="38"/>
      <c r="C572" s="38"/>
      <c r="D572" s="38"/>
      <c r="E572" s="38"/>
      <c r="F572" s="38"/>
      <c r="G572" s="38"/>
      <c r="H572" s="50"/>
      <c r="I572" s="42"/>
      <c r="J572" s="50"/>
      <c r="K572" s="50"/>
    </row>
    <row r="573" spans="1:11" s="43" customFormat="1">
      <c r="A573" s="5"/>
      <c r="B573" s="38"/>
      <c r="C573" s="38"/>
      <c r="D573" s="38"/>
      <c r="E573" s="38"/>
      <c r="F573" s="38"/>
      <c r="G573" s="38"/>
      <c r="H573" s="50"/>
      <c r="I573" s="42"/>
      <c r="J573" s="50"/>
      <c r="K573" s="50"/>
    </row>
    <row r="574" spans="1:11" s="43" customFormat="1">
      <c r="A574" s="5"/>
      <c r="B574" s="38"/>
      <c r="C574" s="38"/>
      <c r="D574" s="38"/>
      <c r="E574" s="38"/>
      <c r="F574" s="38"/>
      <c r="G574" s="38"/>
      <c r="H574" s="50"/>
      <c r="I574" s="42"/>
      <c r="J574" s="50"/>
      <c r="K574" s="50"/>
    </row>
    <row r="575" spans="1:11" s="43" customFormat="1">
      <c r="A575" s="5"/>
      <c r="B575" s="38"/>
      <c r="C575" s="38"/>
      <c r="D575" s="38"/>
      <c r="E575" s="38"/>
      <c r="F575" s="38"/>
      <c r="G575" s="38"/>
      <c r="H575" s="50"/>
      <c r="I575" s="42"/>
      <c r="J575" s="50"/>
      <c r="K575" s="50"/>
    </row>
    <row r="576" spans="1:11" s="43" customFormat="1">
      <c r="A576" s="5"/>
      <c r="B576" s="38"/>
      <c r="C576" s="38"/>
      <c r="D576" s="38"/>
      <c r="E576" s="38"/>
      <c r="F576" s="38"/>
      <c r="G576" s="38"/>
      <c r="H576" s="50"/>
      <c r="I576" s="42"/>
      <c r="J576" s="50"/>
      <c r="K576" s="50"/>
    </row>
    <row r="577" spans="1:11" s="43" customFormat="1">
      <c r="A577" s="5"/>
      <c r="B577" s="38"/>
      <c r="C577" s="38"/>
      <c r="D577" s="38"/>
      <c r="E577" s="38"/>
      <c r="F577" s="38"/>
      <c r="G577" s="38"/>
      <c r="H577" s="50"/>
      <c r="I577" s="42"/>
      <c r="J577" s="50"/>
      <c r="K577" s="50"/>
    </row>
    <row r="578" spans="1:11" s="43" customFormat="1">
      <c r="A578" s="5"/>
      <c r="B578" s="38"/>
      <c r="C578" s="38"/>
      <c r="D578" s="38"/>
      <c r="E578" s="38"/>
      <c r="F578" s="38"/>
      <c r="G578" s="38"/>
      <c r="H578" s="50"/>
      <c r="I578" s="42"/>
      <c r="J578" s="50"/>
      <c r="K578" s="50"/>
    </row>
    <row r="579" spans="1:11" s="43" customFormat="1">
      <c r="A579" s="5"/>
      <c r="B579" s="38"/>
      <c r="C579" s="38"/>
      <c r="D579" s="38"/>
      <c r="E579" s="38"/>
      <c r="F579" s="38"/>
      <c r="G579" s="38"/>
      <c r="H579" s="50"/>
      <c r="I579" s="42"/>
      <c r="J579" s="50"/>
      <c r="K579" s="50"/>
    </row>
    <row r="580" spans="1:11" s="43" customFormat="1">
      <c r="A580" s="5"/>
      <c r="B580" s="38"/>
      <c r="C580" s="38"/>
      <c r="D580" s="38"/>
      <c r="E580" s="38"/>
      <c r="F580" s="38"/>
      <c r="G580" s="38"/>
      <c r="H580" s="50"/>
      <c r="I580" s="42"/>
      <c r="J580" s="50"/>
      <c r="K580" s="50"/>
    </row>
    <row r="581" spans="1:11" s="43" customFormat="1">
      <c r="A581" s="5"/>
      <c r="B581" s="38"/>
      <c r="C581" s="38"/>
      <c r="D581" s="38"/>
      <c r="E581" s="38"/>
      <c r="F581" s="38"/>
      <c r="G581" s="38"/>
      <c r="H581" s="50"/>
      <c r="I581" s="42"/>
      <c r="J581" s="50"/>
      <c r="K581" s="50"/>
    </row>
    <row r="582" spans="1:11" s="43" customFormat="1">
      <c r="A582" s="5"/>
      <c r="B582" s="38"/>
      <c r="C582" s="38"/>
      <c r="D582" s="38"/>
      <c r="E582" s="38"/>
      <c r="F582" s="38"/>
      <c r="G582" s="38"/>
      <c r="H582" s="50"/>
      <c r="I582" s="42"/>
      <c r="J582" s="50"/>
      <c r="K582" s="50"/>
    </row>
    <row r="583" spans="1:11" s="43" customFormat="1">
      <c r="A583" s="5"/>
      <c r="B583" s="38"/>
      <c r="C583" s="38"/>
      <c r="D583" s="38"/>
      <c r="E583" s="38"/>
      <c r="F583" s="38"/>
      <c r="G583" s="38"/>
      <c r="H583" s="50"/>
      <c r="I583" s="42"/>
      <c r="J583" s="50"/>
      <c r="K583" s="50"/>
    </row>
    <row r="584" spans="1:11" s="43" customFormat="1">
      <c r="A584" s="5"/>
      <c r="B584" s="38"/>
      <c r="C584" s="38"/>
      <c r="D584" s="38"/>
      <c r="E584" s="38"/>
      <c r="F584" s="38"/>
      <c r="G584" s="38"/>
      <c r="H584" s="50"/>
      <c r="I584" s="42"/>
      <c r="J584" s="50"/>
      <c r="K584" s="50"/>
    </row>
    <row r="585" spans="1:11" s="43" customFormat="1">
      <c r="A585" s="5"/>
      <c r="B585" s="38"/>
      <c r="C585" s="38"/>
      <c r="D585" s="38"/>
      <c r="E585" s="38"/>
      <c r="F585" s="38"/>
      <c r="G585" s="38"/>
      <c r="H585" s="50"/>
      <c r="I585" s="42"/>
      <c r="J585" s="50"/>
      <c r="K585" s="50"/>
    </row>
    <row r="586" spans="1:11" s="43" customFormat="1">
      <c r="A586" s="5"/>
      <c r="B586" s="38"/>
      <c r="C586" s="38"/>
      <c r="D586" s="38"/>
      <c r="E586" s="38"/>
      <c r="F586" s="38"/>
      <c r="G586" s="38"/>
      <c r="H586" s="50"/>
      <c r="I586" s="42"/>
      <c r="J586" s="50"/>
      <c r="K586" s="50"/>
    </row>
    <row r="587" spans="1:11" s="43" customFormat="1">
      <c r="A587" s="5"/>
      <c r="B587" s="38"/>
      <c r="C587" s="38"/>
      <c r="D587" s="38"/>
      <c r="E587" s="38"/>
      <c r="F587" s="38"/>
      <c r="G587" s="38"/>
      <c r="H587" s="50"/>
      <c r="I587" s="42"/>
      <c r="J587" s="50"/>
      <c r="K587" s="50"/>
    </row>
    <row r="588" spans="1:11" s="43" customFormat="1">
      <c r="A588" s="5"/>
      <c r="B588" s="38"/>
      <c r="C588" s="38"/>
      <c r="D588" s="38"/>
      <c r="E588" s="38"/>
      <c r="F588" s="38"/>
      <c r="G588" s="38"/>
      <c r="H588" s="50"/>
      <c r="I588" s="42"/>
      <c r="J588" s="50"/>
      <c r="K588" s="50"/>
    </row>
    <row r="589" spans="1:11" s="43" customFormat="1">
      <c r="A589" s="5"/>
      <c r="B589" s="38"/>
      <c r="C589" s="38"/>
      <c r="D589" s="38"/>
      <c r="E589" s="38"/>
      <c r="F589" s="38"/>
      <c r="G589" s="38"/>
      <c r="H589" s="50"/>
      <c r="I589" s="42"/>
      <c r="J589" s="50"/>
      <c r="K589" s="50"/>
    </row>
    <row r="590" spans="1:11" s="43" customFormat="1">
      <c r="A590" s="5"/>
      <c r="B590" s="38"/>
      <c r="C590" s="38"/>
      <c r="D590" s="38"/>
      <c r="E590" s="38"/>
      <c r="F590" s="38"/>
      <c r="G590" s="38"/>
      <c r="H590" s="50"/>
      <c r="I590" s="42"/>
      <c r="J590" s="50"/>
      <c r="K590" s="50"/>
    </row>
    <row r="591" spans="1:11" s="43" customFormat="1">
      <c r="A591" s="5"/>
      <c r="B591" s="38"/>
      <c r="C591" s="38"/>
      <c r="D591" s="38"/>
      <c r="E591" s="38"/>
      <c r="F591" s="38"/>
      <c r="G591" s="38"/>
      <c r="H591" s="50"/>
      <c r="I591" s="42"/>
      <c r="J591" s="50"/>
      <c r="K591" s="50"/>
    </row>
    <row r="592" spans="1:11" s="43" customFormat="1">
      <c r="A592" s="5"/>
      <c r="B592" s="38"/>
      <c r="C592" s="38"/>
      <c r="D592" s="38"/>
      <c r="E592" s="38"/>
      <c r="F592" s="38"/>
      <c r="G592" s="38"/>
      <c r="H592" s="50"/>
      <c r="I592" s="42"/>
      <c r="J592" s="50"/>
      <c r="K592" s="50"/>
    </row>
    <row r="593" spans="1:11" s="43" customFormat="1">
      <c r="A593" s="5"/>
      <c r="B593" s="38"/>
      <c r="C593" s="38"/>
      <c r="D593" s="38"/>
      <c r="E593" s="38"/>
      <c r="F593" s="38"/>
      <c r="G593" s="38"/>
      <c r="H593" s="50"/>
      <c r="I593" s="42"/>
      <c r="J593" s="50"/>
      <c r="K593" s="50"/>
    </row>
    <row r="594" spans="1:11" s="43" customFormat="1">
      <c r="A594" s="5"/>
      <c r="B594" s="38"/>
      <c r="C594" s="38"/>
      <c r="D594" s="38"/>
      <c r="E594" s="38"/>
      <c r="F594" s="38"/>
      <c r="G594" s="38"/>
      <c r="H594" s="50"/>
      <c r="I594" s="42"/>
      <c r="J594" s="50"/>
      <c r="K594" s="50"/>
    </row>
    <row r="595" spans="1:11" s="43" customFormat="1">
      <c r="A595" s="5"/>
      <c r="B595" s="38"/>
      <c r="C595" s="38"/>
      <c r="D595" s="38"/>
      <c r="E595" s="38"/>
      <c r="F595" s="38"/>
      <c r="G595" s="38"/>
      <c r="H595" s="50"/>
      <c r="I595" s="42"/>
      <c r="J595" s="50"/>
      <c r="K595" s="50"/>
    </row>
    <row r="596" spans="1:11" s="43" customFormat="1">
      <c r="A596" s="5"/>
      <c r="B596" s="38"/>
      <c r="C596" s="38"/>
      <c r="D596" s="38"/>
      <c r="E596" s="38"/>
      <c r="F596" s="38"/>
      <c r="G596" s="38"/>
      <c r="H596" s="50"/>
      <c r="I596" s="42"/>
      <c r="J596" s="50"/>
      <c r="K596" s="50"/>
    </row>
    <row r="597" spans="1:11" s="43" customFormat="1">
      <c r="A597" s="5"/>
      <c r="B597" s="38"/>
      <c r="C597" s="38"/>
      <c r="D597" s="38"/>
      <c r="E597" s="38"/>
      <c r="F597" s="38"/>
      <c r="G597" s="38"/>
      <c r="H597" s="50"/>
      <c r="I597" s="42"/>
      <c r="J597" s="50"/>
      <c r="K597" s="50"/>
    </row>
    <row r="598" spans="1:11" s="43" customFormat="1">
      <c r="A598" s="5"/>
      <c r="B598" s="38"/>
      <c r="C598" s="38"/>
      <c r="D598" s="38"/>
      <c r="E598" s="38"/>
      <c r="F598" s="38"/>
      <c r="G598" s="38"/>
      <c r="H598" s="50"/>
      <c r="I598" s="42"/>
      <c r="J598" s="50"/>
      <c r="K598" s="50"/>
    </row>
    <row r="599" spans="1:11" s="43" customFormat="1">
      <c r="A599" s="5"/>
      <c r="B599" s="38"/>
      <c r="C599" s="38"/>
      <c r="D599" s="38"/>
      <c r="E599" s="38"/>
      <c r="F599" s="38"/>
      <c r="G599" s="38"/>
      <c r="H599" s="50"/>
      <c r="I599" s="42"/>
      <c r="J599" s="50"/>
      <c r="K599" s="50"/>
    </row>
    <row r="600" spans="1:11" s="43" customFormat="1">
      <c r="A600" s="5"/>
      <c r="B600" s="38"/>
      <c r="C600" s="38"/>
      <c r="D600" s="38"/>
      <c r="E600" s="38"/>
      <c r="F600" s="38"/>
      <c r="G600" s="38"/>
      <c r="H600" s="50"/>
      <c r="I600" s="42"/>
      <c r="J600" s="50"/>
      <c r="K600" s="50"/>
    </row>
    <row r="601" spans="1:11" s="43" customFormat="1">
      <c r="A601" s="5"/>
      <c r="B601" s="38"/>
      <c r="C601" s="38"/>
      <c r="D601" s="38"/>
      <c r="E601" s="38"/>
      <c r="F601" s="38"/>
      <c r="G601" s="38"/>
      <c r="H601" s="50"/>
      <c r="I601" s="42"/>
      <c r="J601" s="50"/>
      <c r="K601" s="50"/>
    </row>
    <row r="602" spans="1:11" s="43" customFormat="1">
      <c r="A602" s="5"/>
      <c r="B602" s="38"/>
      <c r="C602" s="38"/>
      <c r="D602" s="38"/>
      <c r="E602" s="38"/>
      <c r="F602" s="38"/>
      <c r="G602" s="38"/>
      <c r="H602" s="50"/>
      <c r="I602" s="42"/>
      <c r="J602" s="50"/>
      <c r="K602" s="50"/>
    </row>
    <row r="603" spans="1:11" s="43" customFormat="1">
      <c r="A603" s="5"/>
      <c r="B603" s="38"/>
      <c r="C603" s="38"/>
      <c r="D603" s="38"/>
      <c r="E603" s="38"/>
      <c r="F603" s="38"/>
      <c r="G603" s="38"/>
      <c r="H603" s="50"/>
      <c r="I603" s="42"/>
      <c r="J603" s="50"/>
      <c r="K603" s="50"/>
    </row>
    <row r="604" spans="1:11" s="43" customFormat="1">
      <c r="A604" s="5"/>
      <c r="B604" s="38"/>
      <c r="C604" s="38"/>
      <c r="D604" s="38"/>
      <c r="E604" s="38"/>
      <c r="F604" s="38"/>
      <c r="G604" s="38"/>
      <c r="H604" s="50"/>
      <c r="I604" s="42"/>
      <c r="J604" s="50"/>
      <c r="K604" s="50"/>
    </row>
    <row r="605" spans="1:11" s="43" customFormat="1">
      <c r="A605" s="5"/>
      <c r="B605" s="38"/>
      <c r="C605" s="38"/>
      <c r="D605" s="38"/>
      <c r="E605" s="38"/>
      <c r="F605" s="38"/>
      <c r="G605" s="38"/>
      <c r="H605" s="50"/>
      <c r="I605" s="42"/>
      <c r="J605" s="50"/>
      <c r="K605" s="50"/>
    </row>
    <row r="606" spans="1:11" s="43" customFormat="1">
      <c r="A606" s="5"/>
      <c r="B606" s="38"/>
      <c r="C606" s="38"/>
      <c r="D606" s="38"/>
      <c r="E606" s="38"/>
      <c r="F606" s="38"/>
      <c r="G606" s="38"/>
      <c r="H606" s="50"/>
      <c r="I606" s="42"/>
      <c r="J606" s="50"/>
      <c r="K606" s="50"/>
    </row>
    <row r="607" spans="1:11" s="43" customFormat="1">
      <c r="A607" s="5"/>
      <c r="B607" s="38"/>
      <c r="C607" s="38"/>
      <c r="D607" s="38"/>
      <c r="E607" s="38"/>
      <c r="F607" s="38"/>
      <c r="G607" s="38"/>
      <c r="H607" s="50"/>
      <c r="I607" s="42"/>
      <c r="J607" s="50"/>
      <c r="K607" s="50"/>
    </row>
    <row r="608" spans="1:11" s="43" customFormat="1">
      <c r="A608" s="5"/>
      <c r="B608" s="38"/>
      <c r="C608" s="38"/>
      <c r="D608" s="38"/>
      <c r="E608" s="38"/>
      <c r="F608" s="38"/>
      <c r="G608" s="38"/>
      <c r="H608" s="50"/>
      <c r="I608" s="42"/>
      <c r="J608" s="50"/>
      <c r="K608" s="50"/>
    </row>
    <row r="609" spans="1:11" s="43" customFormat="1">
      <c r="A609" s="5"/>
      <c r="B609" s="38"/>
      <c r="C609" s="38"/>
      <c r="D609" s="38"/>
      <c r="E609" s="38"/>
      <c r="F609" s="38"/>
      <c r="G609" s="38"/>
      <c r="H609" s="50"/>
      <c r="I609" s="42"/>
      <c r="J609" s="50"/>
      <c r="K609" s="50"/>
    </row>
    <row r="610" spans="1:11" s="43" customFormat="1">
      <c r="A610" s="5"/>
      <c r="B610" s="38"/>
      <c r="C610" s="38"/>
      <c r="D610" s="38"/>
      <c r="E610" s="38"/>
      <c r="F610" s="38"/>
      <c r="G610" s="38"/>
      <c r="H610" s="50"/>
      <c r="I610" s="42"/>
      <c r="J610" s="50"/>
      <c r="K610" s="50"/>
    </row>
    <row r="611" spans="1:11" s="43" customFormat="1">
      <c r="A611" s="5"/>
      <c r="B611" s="38"/>
      <c r="C611" s="38"/>
      <c r="D611" s="38"/>
      <c r="E611" s="38"/>
      <c r="F611" s="38"/>
      <c r="G611" s="38"/>
      <c r="H611" s="50"/>
      <c r="I611" s="42"/>
      <c r="J611" s="50"/>
      <c r="K611" s="50"/>
    </row>
    <row r="612" spans="1:11" s="43" customFormat="1">
      <c r="A612" s="5"/>
      <c r="B612" s="38"/>
      <c r="C612" s="38"/>
      <c r="D612" s="38"/>
      <c r="E612" s="38"/>
      <c r="F612" s="38"/>
      <c r="G612" s="38"/>
      <c r="H612" s="50"/>
      <c r="I612" s="42"/>
      <c r="J612" s="50"/>
      <c r="K612" s="50"/>
    </row>
    <row r="613" spans="1:11" s="43" customFormat="1">
      <c r="A613" s="5"/>
      <c r="B613" s="38"/>
      <c r="C613" s="38"/>
      <c r="D613" s="38"/>
      <c r="E613" s="38"/>
      <c r="F613" s="38"/>
      <c r="G613" s="38"/>
      <c r="H613" s="50"/>
      <c r="I613" s="42"/>
      <c r="J613" s="50"/>
      <c r="K613" s="50"/>
    </row>
    <row r="614" spans="1:11" s="43" customFormat="1">
      <c r="A614" s="5"/>
      <c r="B614" s="38"/>
      <c r="C614" s="38"/>
      <c r="D614" s="38"/>
      <c r="E614" s="38"/>
      <c r="F614" s="38"/>
      <c r="G614" s="38"/>
      <c r="H614" s="50"/>
      <c r="I614" s="42"/>
      <c r="J614" s="50"/>
      <c r="K614" s="50"/>
    </row>
    <row r="615" spans="1:11" s="43" customFormat="1">
      <c r="A615" s="5"/>
      <c r="B615" s="38"/>
      <c r="C615" s="38"/>
      <c r="D615" s="38"/>
      <c r="E615" s="38"/>
      <c r="F615" s="38"/>
      <c r="G615" s="38"/>
      <c r="H615" s="50"/>
      <c r="I615" s="42"/>
      <c r="J615" s="50"/>
      <c r="K615" s="50"/>
    </row>
    <row r="616" spans="1:11" s="43" customFormat="1">
      <c r="A616" s="5"/>
      <c r="B616" s="38"/>
      <c r="C616" s="38"/>
      <c r="D616" s="38"/>
      <c r="E616" s="38"/>
      <c r="F616" s="38"/>
      <c r="G616" s="38"/>
      <c r="H616" s="50"/>
      <c r="I616" s="42"/>
      <c r="J616" s="50"/>
      <c r="K616" s="50"/>
    </row>
    <row r="617" spans="1:11" s="43" customFormat="1">
      <c r="A617" s="5"/>
      <c r="B617" s="38"/>
      <c r="C617" s="38"/>
      <c r="D617" s="38"/>
      <c r="E617" s="38"/>
      <c r="F617" s="38"/>
      <c r="G617" s="38"/>
      <c r="H617" s="50"/>
      <c r="I617" s="42"/>
      <c r="J617" s="50"/>
      <c r="K617" s="50"/>
    </row>
    <row r="618" spans="1:11" s="43" customFormat="1">
      <c r="A618" s="5"/>
      <c r="B618" s="38"/>
      <c r="C618" s="38"/>
      <c r="D618" s="38"/>
      <c r="E618" s="38"/>
      <c r="F618" s="38"/>
      <c r="G618" s="38"/>
      <c r="H618" s="50"/>
      <c r="I618" s="42"/>
      <c r="J618" s="50"/>
      <c r="K618" s="50"/>
    </row>
    <row r="619" spans="1:11" s="43" customFormat="1">
      <c r="A619" s="5"/>
      <c r="B619" s="38"/>
      <c r="C619" s="38"/>
      <c r="D619" s="38"/>
      <c r="E619" s="38"/>
      <c r="F619" s="38"/>
      <c r="G619" s="38"/>
      <c r="H619" s="50"/>
      <c r="I619" s="42"/>
      <c r="J619" s="50"/>
      <c r="K619" s="50"/>
    </row>
    <row r="620" spans="1:11" s="43" customFormat="1">
      <c r="A620" s="5"/>
      <c r="B620" s="38"/>
      <c r="C620" s="38"/>
      <c r="D620" s="38"/>
      <c r="E620" s="38"/>
      <c r="F620" s="38"/>
      <c r="G620" s="38"/>
      <c r="H620" s="50"/>
      <c r="I620" s="42"/>
      <c r="J620" s="50"/>
      <c r="K620" s="50"/>
    </row>
    <row r="621" spans="1:11" s="43" customFormat="1">
      <c r="A621" s="5"/>
      <c r="B621" s="38"/>
      <c r="C621" s="38"/>
      <c r="D621" s="38"/>
      <c r="E621" s="38"/>
      <c r="F621" s="38"/>
      <c r="G621" s="38"/>
      <c r="H621" s="50"/>
      <c r="I621" s="42"/>
      <c r="J621" s="50"/>
      <c r="K621" s="50"/>
    </row>
    <row r="622" spans="1:11" s="43" customFormat="1">
      <c r="A622" s="5"/>
      <c r="B622" s="38"/>
      <c r="C622" s="38"/>
      <c r="D622" s="38"/>
      <c r="E622" s="38"/>
      <c r="F622" s="38"/>
      <c r="G622" s="38"/>
      <c r="H622" s="50"/>
      <c r="I622" s="42"/>
      <c r="J622" s="50"/>
      <c r="K622" s="50"/>
    </row>
    <row r="623" spans="1:11" s="43" customFormat="1">
      <c r="A623" s="5"/>
      <c r="B623" s="38"/>
      <c r="C623" s="38"/>
      <c r="D623" s="38"/>
      <c r="E623" s="38"/>
      <c r="F623" s="38"/>
      <c r="G623" s="38"/>
      <c r="H623" s="50"/>
      <c r="I623" s="42"/>
      <c r="J623" s="50"/>
      <c r="K623" s="50"/>
    </row>
    <row r="624" spans="1:11" s="43" customFormat="1">
      <c r="A624" s="5"/>
      <c r="B624" s="38"/>
      <c r="C624" s="38"/>
      <c r="D624" s="38"/>
      <c r="E624" s="38"/>
      <c r="F624" s="38"/>
      <c r="G624" s="38"/>
      <c r="H624" s="50"/>
      <c r="I624" s="42"/>
      <c r="J624" s="50"/>
      <c r="K624" s="50"/>
    </row>
    <row r="625" spans="1:11" s="43" customFormat="1">
      <c r="A625" s="5"/>
      <c r="B625" s="38"/>
      <c r="C625" s="38"/>
      <c r="D625" s="38"/>
      <c r="E625" s="38"/>
      <c r="F625" s="38"/>
      <c r="G625" s="38"/>
      <c r="H625" s="50"/>
      <c r="I625" s="42"/>
      <c r="J625" s="50"/>
      <c r="K625" s="50"/>
    </row>
    <row r="626" spans="1:11" s="43" customFormat="1">
      <c r="A626" s="5"/>
      <c r="B626" s="38"/>
      <c r="C626" s="38"/>
      <c r="D626" s="38"/>
      <c r="E626" s="38"/>
      <c r="F626" s="38"/>
      <c r="G626" s="38"/>
      <c r="H626" s="50"/>
      <c r="I626" s="42"/>
      <c r="J626" s="50"/>
      <c r="K626" s="50"/>
    </row>
    <row r="627" spans="1:11" s="43" customFormat="1">
      <c r="A627" s="5"/>
      <c r="B627" s="38"/>
      <c r="C627" s="38"/>
      <c r="D627" s="38"/>
      <c r="E627" s="38"/>
      <c r="F627" s="38"/>
      <c r="G627" s="38"/>
      <c r="H627" s="50"/>
      <c r="I627" s="42"/>
      <c r="J627" s="50"/>
      <c r="K627" s="50"/>
    </row>
    <row r="628" spans="1:11" s="43" customFormat="1">
      <c r="A628" s="5"/>
      <c r="B628" s="38"/>
      <c r="C628" s="38"/>
      <c r="D628" s="38"/>
      <c r="E628" s="38"/>
      <c r="F628" s="38"/>
      <c r="G628" s="38"/>
      <c r="H628" s="50"/>
      <c r="I628" s="42"/>
      <c r="J628" s="50"/>
      <c r="K628" s="50"/>
    </row>
    <row r="629" spans="1:11" s="43" customFormat="1">
      <c r="A629" s="5"/>
      <c r="B629" s="38"/>
      <c r="C629" s="38"/>
      <c r="D629" s="38"/>
      <c r="E629" s="38"/>
      <c r="F629" s="38"/>
      <c r="G629" s="38"/>
      <c r="H629" s="50"/>
      <c r="I629" s="42"/>
      <c r="J629" s="50"/>
      <c r="K629" s="50"/>
    </row>
    <row r="630" spans="1:11" s="43" customFormat="1">
      <c r="A630" s="5"/>
      <c r="B630" s="38"/>
      <c r="C630" s="38"/>
      <c r="D630" s="38"/>
      <c r="E630" s="38"/>
      <c r="F630" s="38"/>
      <c r="G630" s="38"/>
      <c r="H630" s="50"/>
      <c r="I630" s="42"/>
      <c r="J630" s="50"/>
      <c r="K630" s="50"/>
    </row>
    <row r="631" spans="1:11" s="43" customFormat="1">
      <c r="A631" s="5"/>
      <c r="B631" s="38"/>
      <c r="C631" s="38"/>
      <c r="D631" s="38"/>
      <c r="E631" s="38"/>
      <c r="F631" s="38"/>
      <c r="G631" s="38"/>
      <c r="H631" s="50"/>
      <c r="I631" s="42"/>
      <c r="J631" s="50"/>
      <c r="K631" s="50"/>
    </row>
    <row r="632" spans="1:11" s="43" customFormat="1">
      <c r="A632" s="5"/>
      <c r="B632" s="38"/>
      <c r="C632" s="38"/>
      <c r="D632" s="38"/>
      <c r="E632" s="38"/>
      <c r="F632" s="38"/>
      <c r="G632" s="38"/>
      <c r="H632" s="50"/>
      <c r="I632" s="42"/>
      <c r="J632" s="50"/>
      <c r="K632" s="50"/>
    </row>
    <row r="633" spans="1:11" s="43" customFormat="1">
      <c r="A633" s="5"/>
      <c r="B633" s="38"/>
      <c r="C633" s="38"/>
      <c r="D633" s="38"/>
      <c r="E633" s="38"/>
      <c r="F633" s="38"/>
      <c r="G633" s="38"/>
      <c r="H633" s="50"/>
      <c r="I633" s="42"/>
      <c r="J633" s="50"/>
      <c r="K633" s="50"/>
    </row>
    <row r="634" spans="1:11" s="43" customFormat="1">
      <c r="A634" s="5"/>
      <c r="B634" s="38"/>
      <c r="C634" s="38"/>
      <c r="D634" s="38"/>
      <c r="E634" s="38"/>
      <c r="F634" s="38"/>
      <c r="G634" s="38"/>
      <c r="H634" s="50"/>
      <c r="I634" s="42"/>
      <c r="J634" s="50"/>
      <c r="K634" s="50"/>
    </row>
    <row r="635" spans="1:11" s="43" customFormat="1">
      <c r="A635" s="5"/>
      <c r="B635" s="38"/>
      <c r="C635" s="38"/>
      <c r="D635" s="38"/>
      <c r="E635" s="38"/>
      <c r="F635" s="38"/>
      <c r="G635" s="38"/>
      <c r="H635" s="50"/>
      <c r="I635" s="42"/>
      <c r="J635" s="50"/>
      <c r="K635" s="50"/>
    </row>
    <row r="636" spans="1:11" s="43" customFormat="1">
      <c r="A636" s="5"/>
      <c r="B636" s="38"/>
      <c r="C636" s="38"/>
      <c r="D636" s="38"/>
      <c r="E636" s="38"/>
      <c r="F636" s="38"/>
      <c r="G636" s="38"/>
      <c r="H636" s="50"/>
      <c r="I636" s="42"/>
      <c r="J636" s="50"/>
      <c r="K636" s="50"/>
    </row>
    <row r="637" spans="1:11" s="43" customFormat="1">
      <c r="A637" s="5"/>
      <c r="B637" s="38"/>
      <c r="C637" s="38"/>
      <c r="D637" s="38"/>
      <c r="E637" s="38"/>
      <c r="F637" s="38"/>
      <c r="G637" s="38"/>
      <c r="H637" s="50"/>
      <c r="I637" s="42"/>
      <c r="J637" s="50"/>
      <c r="K637" s="50"/>
    </row>
    <row r="638" spans="1:11" s="43" customFormat="1">
      <c r="A638" s="5"/>
      <c r="B638" s="38"/>
      <c r="C638" s="38"/>
      <c r="D638" s="38"/>
      <c r="E638" s="38"/>
      <c r="F638" s="38"/>
      <c r="G638" s="38"/>
      <c r="H638" s="50"/>
      <c r="I638" s="42"/>
      <c r="J638" s="50"/>
      <c r="K638" s="50"/>
    </row>
    <row r="639" spans="1:11" s="43" customFormat="1">
      <c r="A639" s="5"/>
      <c r="B639" s="38"/>
      <c r="C639" s="38"/>
      <c r="D639" s="38"/>
      <c r="E639" s="38"/>
      <c r="F639" s="38"/>
      <c r="G639" s="38"/>
      <c r="H639" s="50"/>
      <c r="I639" s="42"/>
      <c r="J639" s="50"/>
      <c r="K639" s="50"/>
    </row>
    <row r="640" spans="1:11" s="43" customFormat="1">
      <c r="A640" s="5"/>
      <c r="B640" s="38"/>
      <c r="C640" s="38"/>
      <c r="D640" s="38"/>
      <c r="E640" s="38"/>
      <c r="F640" s="38"/>
      <c r="G640" s="38"/>
      <c r="H640" s="50"/>
      <c r="I640" s="42"/>
      <c r="J640" s="50"/>
      <c r="K640" s="50"/>
    </row>
    <row r="641" spans="1:11" s="43" customFormat="1">
      <c r="A641" s="5"/>
      <c r="B641" s="38"/>
      <c r="C641" s="38"/>
      <c r="D641" s="38"/>
      <c r="E641" s="38"/>
      <c r="F641" s="38"/>
      <c r="G641" s="38"/>
      <c r="H641" s="50"/>
      <c r="I641" s="42"/>
      <c r="J641" s="50"/>
      <c r="K641" s="50"/>
    </row>
    <row r="642" spans="1:11" s="43" customFormat="1">
      <c r="A642" s="5"/>
      <c r="B642" s="38"/>
      <c r="C642" s="38"/>
      <c r="D642" s="38"/>
      <c r="E642" s="38"/>
      <c r="F642" s="38"/>
      <c r="G642" s="38"/>
      <c r="H642" s="50"/>
      <c r="I642" s="42"/>
      <c r="J642" s="50"/>
      <c r="K642" s="50"/>
    </row>
    <row r="643" spans="1:11" s="43" customFormat="1">
      <c r="A643" s="5"/>
      <c r="B643" s="38"/>
      <c r="C643" s="38"/>
      <c r="D643" s="38"/>
      <c r="E643" s="38"/>
      <c r="F643" s="38"/>
      <c r="G643" s="38"/>
      <c r="H643" s="50"/>
      <c r="I643" s="42"/>
      <c r="J643" s="50"/>
      <c r="K643" s="50"/>
    </row>
    <row r="644" spans="1:11" s="43" customFormat="1">
      <c r="A644" s="5"/>
      <c r="B644" s="38"/>
      <c r="C644" s="38"/>
      <c r="D644" s="38"/>
      <c r="E644" s="38"/>
      <c r="F644" s="38"/>
      <c r="G644" s="38"/>
      <c r="H644" s="50"/>
      <c r="I644" s="42"/>
      <c r="J644" s="50"/>
      <c r="K644" s="50"/>
    </row>
    <row r="645" spans="1:11" s="43" customFormat="1">
      <c r="A645" s="5"/>
      <c r="B645" s="38"/>
      <c r="C645" s="38"/>
      <c r="D645" s="38"/>
      <c r="E645" s="38"/>
      <c r="F645" s="38"/>
      <c r="G645" s="38"/>
      <c r="H645" s="50"/>
      <c r="I645" s="42"/>
      <c r="J645" s="50"/>
      <c r="K645" s="50"/>
    </row>
    <row r="646" spans="1:11" s="43" customFormat="1">
      <c r="A646" s="5"/>
      <c r="B646" s="38"/>
      <c r="C646" s="38"/>
      <c r="D646" s="38"/>
      <c r="E646" s="38"/>
      <c r="F646" s="38"/>
      <c r="G646" s="38"/>
      <c r="H646" s="50"/>
      <c r="I646" s="42"/>
      <c r="J646" s="50"/>
      <c r="K646" s="50"/>
    </row>
    <row r="647" spans="1:11" s="43" customFormat="1">
      <c r="A647" s="5"/>
      <c r="B647" s="38"/>
      <c r="C647" s="38"/>
      <c r="D647" s="38"/>
      <c r="E647" s="38"/>
      <c r="F647" s="38"/>
      <c r="G647" s="38"/>
      <c r="H647" s="50"/>
      <c r="I647" s="42"/>
      <c r="J647" s="50"/>
      <c r="K647" s="50"/>
    </row>
    <row r="648" spans="1:11" s="43" customFormat="1">
      <c r="A648" s="5"/>
      <c r="B648" s="38"/>
      <c r="C648" s="38"/>
      <c r="D648" s="38"/>
      <c r="E648" s="38"/>
      <c r="F648" s="38"/>
      <c r="G648" s="38"/>
      <c r="H648" s="50"/>
      <c r="I648" s="42"/>
      <c r="J648" s="50"/>
      <c r="K648" s="50"/>
    </row>
    <row r="649" spans="1:11" s="43" customFormat="1">
      <c r="A649" s="5"/>
      <c r="B649" s="38"/>
      <c r="C649" s="38"/>
      <c r="D649" s="38"/>
      <c r="E649" s="38"/>
      <c r="F649" s="38"/>
      <c r="G649" s="38"/>
      <c r="H649" s="50"/>
      <c r="I649" s="42"/>
      <c r="J649" s="50"/>
      <c r="K649" s="50"/>
    </row>
    <row r="650" spans="1:11" s="43" customFormat="1">
      <c r="A650" s="5"/>
      <c r="B650" s="38"/>
      <c r="C650" s="38"/>
      <c r="D650" s="38"/>
      <c r="E650" s="38"/>
      <c r="F650" s="38"/>
      <c r="G650" s="38"/>
      <c r="H650" s="50"/>
      <c r="I650" s="42"/>
      <c r="J650" s="50"/>
      <c r="K650" s="50"/>
    </row>
    <row r="651" spans="1:11" s="43" customFormat="1">
      <c r="A651" s="5"/>
      <c r="B651" s="38"/>
      <c r="C651" s="38"/>
      <c r="D651" s="38"/>
      <c r="E651" s="38"/>
      <c r="F651" s="38"/>
      <c r="G651" s="38"/>
      <c r="H651" s="50"/>
      <c r="I651" s="42"/>
      <c r="J651" s="50"/>
      <c r="K651" s="50"/>
    </row>
    <row r="652" spans="1:11" s="43" customFormat="1">
      <c r="A652" s="5"/>
      <c r="B652" s="38"/>
      <c r="C652" s="38"/>
      <c r="D652" s="38"/>
      <c r="E652" s="38"/>
      <c r="F652" s="38"/>
      <c r="G652" s="38"/>
      <c r="H652" s="50"/>
      <c r="I652" s="42"/>
      <c r="J652" s="50"/>
      <c r="K652" s="50"/>
    </row>
    <row r="653" spans="1:11" s="43" customFormat="1">
      <c r="A653" s="5"/>
      <c r="B653" s="38"/>
      <c r="C653" s="38"/>
      <c r="D653" s="38"/>
      <c r="E653" s="38"/>
      <c r="F653" s="38"/>
      <c r="G653" s="38"/>
      <c r="H653" s="50"/>
      <c r="I653" s="42"/>
      <c r="J653" s="50"/>
      <c r="K653" s="50"/>
    </row>
    <row r="654" spans="1:11" s="43" customFormat="1">
      <c r="A654" s="5"/>
      <c r="B654" s="38"/>
      <c r="C654" s="38"/>
      <c r="D654" s="38"/>
      <c r="E654" s="38"/>
      <c r="F654" s="38"/>
      <c r="G654" s="38"/>
      <c r="H654" s="50"/>
      <c r="I654" s="42"/>
      <c r="J654" s="50"/>
      <c r="K654" s="50"/>
    </row>
    <row r="655" spans="1:11" s="43" customFormat="1">
      <c r="A655" s="5"/>
      <c r="B655" s="38"/>
      <c r="C655" s="38"/>
      <c r="D655" s="38"/>
      <c r="E655" s="38"/>
      <c r="F655" s="38"/>
      <c r="G655" s="38"/>
      <c r="H655" s="50"/>
      <c r="I655" s="42"/>
      <c r="J655" s="50"/>
      <c r="K655" s="50"/>
    </row>
    <row r="656" spans="1:11" s="43" customFormat="1">
      <c r="A656" s="5"/>
      <c r="B656" s="38"/>
      <c r="C656" s="38"/>
      <c r="D656" s="38"/>
      <c r="E656" s="38"/>
      <c r="F656" s="38"/>
      <c r="G656" s="38"/>
      <c r="H656" s="50"/>
      <c r="I656" s="42"/>
      <c r="J656" s="50"/>
      <c r="K656" s="50"/>
    </row>
    <row r="657" spans="1:11" s="43" customFormat="1">
      <c r="A657" s="5"/>
      <c r="B657" s="38"/>
      <c r="C657" s="38"/>
      <c r="D657" s="38"/>
      <c r="E657" s="38"/>
      <c r="F657" s="38"/>
      <c r="G657" s="38"/>
      <c r="H657" s="50"/>
      <c r="I657" s="42"/>
      <c r="J657" s="50"/>
      <c r="K657" s="50"/>
    </row>
    <row r="658" spans="1:11" s="43" customFormat="1">
      <c r="A658" s="5"/>
      <c r="B658" s="38"/>
      <c r="C658" s="38"/>
      <c r="D658" s="38"/>
      <c r="E658" s="38"/>
      <c r="F658" s="38"/>
      <c r="G658" s="38"/>
      <c r="H658" s="50"/>
      <c r="I658" s="42"/>
      <c r="J658" s="50"/>
      <c r="K658" s="50"/>
    </row>
    <row r="659" spans="1:11" s="43" customFormat="1">
      <c r="A659" s="5"/>
      <c r="B659" s="38"/>
      <c r="C659" s="38"/>
      <c r="D659" s="38"/>
      <c r="E659" s="38"/>
      <c r="F659" s="38"/>
      <c r="G659" s="38"/>
      <c r="H659" s="50"/>
      <c r="I659" s="42"/>
      <c r="J659" s="50"/>
      <c r="K659" s="50"/>
    </row>
    <row r="660" spans="1:11" s="43" customFormat="1">
      <c r="A660" s="5"/>
      <c r="B660" s="38"/>
      <c r="C660" s="38"/>
      <c r="D660" s="38"/>
      <c r="E660" s="38"/>
      <c r="F660" s="38"/>
      <c r="G660" s="38"/>
      <c r="H660" s="50"/>
      <c r="I660" s="42"/>
      <c r="J660" s="50"/>
      <c r="K660" s="50"/>
    </row>
    <row r="661" spans="1:11" s="43" customFormat="1">
      <c r="A661" s="5"/>
      <c r="B661" s="38"/>
      <c r="C661" s="38"/>
      <c r="D661" s="38"/>
      <c r="E661" s="38"/>
      <c r="F661" s="38"/>
      <c r="G661" s="38"/>
      <c r="H661" s="50"/>
      <c r="I661" s="42"/>
      <c r="J661" s="50"/>
      <c r="K661" s="50"/>
    </row>
    <row r="662" spans="1:11" s="43" customFormat="1">
      <c r="A662" s="5"/>
      <c r="B662" s="38"/>
      <c r="C662" s="38"/>
      <c r="D662" s="38"/>
      <c r="E662" s="38"/>
      <c r="F662" s="38"/>
      <c r="G662" s="38"/>
      <c r="H662" s="50"/>
      <c r="I662" s="42"/>
      <c r="J662" s="50"/>
      <c r="K662" s="50"/>
    </row>
    <row r="663" spans="1:11" s="43" customFormat="1">
      <c r="A663" s="5"/>
      <c r="B663" s="38"/>
      <c r="C663" s="38"/>
      <c r="D663" s="38"/>
      <c r="E663" s="38"/>
      <c r="F663" s="38"/>
      <c r="G663" s="38"/>
      <c r="H663" s="50"/>
      <c r="I663" s="42"/>
      <c r="J663" s="50"/>
      <c r="K663" s="50"/>
    </row>
    <row r="664" spans="1:11" s="43" customFormat="1">
      <c r="A664" s="5"/>
      <c r="B664" s="38"/>
      <c r="C664" s="38"/>
      <c r="D664" s="38"/>
      <c r="E664" s="38"/>
      <c r="F664" s="38"/>
      <c r="G664" s="38"/>
      <c r="H664" s="50"/>
      <c r="I664" s="42"/>
      <c r="J664" s="50"/>
      <c r="K664" s="50"/>
    </row>
    <row r="665" spans="1:11" s="43" customFormat="1">
      <c r="A665" s="5"/>
      <c r="B665" s="38"/>
      <c r="C665" s="38"/>
      <c r="D665" s="38"/>
      <c r="E665" s="38"/>
      <c r="F665" s="38"/>
      <c r="G665" s="38"/>
      <c r="H665" s="50"/>
      <c r="I665" s="42"/>
      <c r="J665" s="50"/>
      <c r="K665" s="50"/>
    </row>
    <row r="666" spans="1:11" s="43" customFormat="1">
      <c r="A666" s="5"/>
      <c r="B666" s="38"/>
      <c r="C666" s="38"/>
      <c r="D666" s="38"/>
      <c r="E666" s="38"/>
      <c r="F666" s="38"/>
      <c r="G666" s="38"/>
      <c r="H666" s="50"/>
      <c r="I666" s="42"/>
      <c r="J666" s="50"/>
      <c r="K666" s="50"/>
    </row>
    <row r="667" spans="1:11" s="43" customFormat="1">
      <c r="A667" s="5"/>
      <c r="B667" s="38"/>
      <c r="C667" s="38"/>
      <c r="D667" s="38"/>
      <c r="E667" s="38"/>
      <c r="F667" s="38"/>
      <c r="G667" s="38"/>
      <c r="H667" s="50"/>
      <c r="I667" s="42"/>
      <c r="J667" s="50"/>
      <c r="K667" s="50"/>
    </row>
    <row r="668" spans="1:11" s="43" customFormat="1">
      <c r="A668" s="5"/>
      <c r="B668" s="38"/>
      <c r="C668" s="38"/>
      <c r="D668" s="38"/>
      <c r="E668" s="38"/>
      <c r="F668" s="38"/>
      <c r="G668" s="38"/>
      <c r="H668" s="50"/>
      <c r="I668" s="42"/>
      <c r="J668" s="50"/>
      <c r="K668" s="50"/>
    </row>
    <row r="669" spans="1:11" s="43" customFormat="1">
      <c r="A669" s="5"/>
      <c r="B669" s="38"/>
      <c r="C669" s="38"/>
      <c r="D669" s="38"/>
      <c r="E669" s="38"/>
      <c r="F669" s="38"/>
      <c r="G669" s="38"/>
      <c r="H669" s="50"/>
      <c r="I669" s="42"/>
      <c r="J669" s="50"/>
      <c r="K669" s="50"/>
    </row>
    <row r="670" spans="1:11" s="43" customFormat="1">
      <c r="A670" s="5"/>
      <c r="B670" s="38"/>
      <c r="C670" s="38"/>
      <c r="D670" s="38"/>
      <c r="E670" s="38"/>
      <c r="F670" s="38"/>
      <c r="G670" s="38"/>
      <c r="H670" s="50"/>
      <c r="I670" s="42"/>
      <c r="J670" s="50"/>
      <c r="K670" s="50"/>
    </row>
    <row r="671" spans="1:11" s="43" customFormat="1">
      <c r="A671" s="5"/>
      <c r="B671" s="38"/>
      <c r="C671" s="38"/>
      <c r="D671" s="38"/>
      <c r="E671" s="38"/>
      <c r="F671" s="38"/>
      <c r="G671" s="38"/>
      <c r="H671" s="50"/>
      <c r="I671" s="42"/>
      <c r="J671" s="50"/>
      <c r="K671" s="50"/>
    </row>
    <row r="672" spans="1:11" s="43" customFormat="1">
      <c r="A672" s="5"/>
      <c r="B672" s="38"/>
      <c r="C672" s="38"/>
      <c r="D672" s="38"/>
      <c r="E672" s="38"/>
      <c r="F672" s="38"/>
      <c r="G672" s="38"/>
      <c r="H672" s="50"/>
      <c r="I672" s="42"/>
      <c r="J672" s="50"/>
      <c r="K672" s="50"/>
    </row>
    <row r="673" spans="1:11" s="43" customFormat="1">
      <c r="A673" s="5"/>
      <c r="B673" s="38"/>
      <c r="C673" s="38"/>
      <c r="D673" s="38"/>
      <c r="E673" s="38"/>
      <c r="F673" s="38"/>
      <c r="G673" s="38"/>
      <c r="H673" s="50"/>
      <c r="I673" s="42"/>
      <c r="J673" s="50"/>
      <c r="K673" s="50"/>
    </row>
    <row r="674" spans="1:11" s="43" customFormat="1">
      <c r="A674" s="5"/>
      <c r="B674" s="38"/>
      <c r="C674" s="38"/>
      <c r="D674" s="38"/>
      <c r="E674" s="38"/>
      <c r="F674" s="38"/>
      <c r="G674" s="38"/>
      <c r="H674" s="50"/>
      <c r="I674" s="42"/>
      <c r="J674" s="50"/>
      <c r="K674" s="50"/>
    </row>
    <row r="675" spans="1:11" s="43" customFormat="1">
      <c r="A675" s="5"/>
      <c r="B675" s="38"/>
      <c r="C675" s="38"/>
      <c r="D675" s="38"/>
      <c r="E675" s="38"/>
      <c r="F675" s="38"/>
      <c r="G675" s="38"/>
      <c r="H675" s="50"/>
      <c r="I675" s="42"/>
      <c r="J675" s="50"/>
      <c r="K675" s="50"/>
    </row>
    <row r="676" spans="1:11" s="43" customFormat="1">
      <c r="A676" s="5"/>
      <c r="B676" s="38"/>
      <c r="C676" s="38"/>
      <c r="D676" s="38"/>
      <c r="E676" s="38"/>
      <c r="F676" s="38"/>
      <c r="G676" s="38"/>
      <c r="H676" s="50"/>
      <c r="I676" s="42"/>
      <c r="J676" s="50"/>
      <c r="K676" s="50"/>
    </row>
    <row r="677" spans="1:11" s="43" customFormat="1">
      <c r="A677" s="5"/>
      <c r="B677" s="38"/>
      <c r="C677" s="38"/>
      <c r="D677" s="38"/>
      <c r="E677" s="38"/>
      <c r="F677" s="38"/>
      <c r="G677" s="38"/>
      <c r="H677" s="50"/>
      <c r="I677" s="42"/>
      <c r="J677" s="50"/>
      <c r="K677" s="50"/>
    </row>
    <row r="678" spans="1:11" s="43" customFormat="1">
      <c r="A678" s="5"/>
      <c r="B678" s="38"/>
      <c r="C678" s="38"/>
      <c r="D678" s="38"/>
      <c r="E678" s="38"/>
      <c r="F678" s="38"/>
      <c r="G678" s="38"/>
      <c r="H678" s="50"/>
      <c r="I678" s="42"/>
      <c r="J678" s="50"/>
      <c r="K678" s="50"/>
    </row>
    <row r="679" spans="1:11" s="43" customFormat="1">
      <c r="A679" s="5"/>
      <c r="B679" s="38"/>
      <c r="C679" s="38"/>
      <c r="D679" s="38"/>
      <c r="E679" s="38"/>
      <c r="F679" s="38"/>
      <c r="G679" s="38"/>
      <c r="H679" s="50"/>
      <c r="I679" s="42"/>
      <c r="J679" s="50"/>
      <c r="K679" s="50"/>
    </row>
    <row r="680" spans="1:11" s="43" customFormat="1">
      <c r="A680" s="5"/>
      <c r="B680" s="38"/>
      <c r="C680" s="38"/>
      <c r="D680" s="38"/>
      <c r="E680" s="38"/>
      <c r="F680" s="38"/>
      <c r="G680" s="38"/>
      <c r="H680" s="50"/>
      <c r="I680" s="42"/>
      <c r="J680" s="50"/>
      <c r="K680" s="50"/>
    </row>
    <row r="681" spans="1:11" s="43" customFormat="1">
      <c r="A681" s="5"/>
      <c r="B681" s="38"/>
      <c r="C681" s="38"/>
      <c r="D681" s="38"/>
      <c r="E681" s="38"/>
      <c r="F681" s="38"/>
      <c r="G681" s="38"/>
      <c r="H681" s="50"/>
      <c r="I681" s="42"/>
      <c r="J681" s="50"/>
      <c r="K681" s="50"/>
    </row>
    <row r="682" spans="1:11" s="43" customFormat="1">
      <c r="A682" s="5"/>
      <c r="B682" s="38"/>
      <c r="C682" s="38"/>
      <c r="D682" s="38"/>
      <c r="E682" s="38"/>
      <c r="F682" s="38"/>
      <c r="G682" s="38"/>
      <c r="H682" s="50"/>
      <c r="I682" s="42"/>
      <c r="J682" s="50"/>
      <c r="K682" s="50"/>
    </row>
    <row r="683" spans="1:11" s="43" customFormat="1">
      <c r="A683" s="5"/>
      <c r="B683" s="38"/>
      <c r="C683" s="38"/>
      <c r="D683" s="38"/>
      <c r="E683" s="38"/>
      <c r="F683" s="38"/>
      <c r="G683" s="38"/>
      <c r="H683" s="50"/>
      <c r="I683" s="42"/>
      <c r="J683" s="50"/>
      <c r="K683" s="50"/>
    </row>
    <row r="684" spans="1:11" s="43" customFormat="1">
      <c r="A684" s="5"/>
      <c r="B684" s="38"/>
      <c r="C684" s="38"/>
      <c r="D684" s="38"/>
      <c r="E684" s="38"/>
      <c r="F684" s="38"/>
      <c r="G684" s="38"/>
      <c r="H684" s="50"/>
      <c r="I684" s="42"/>
      <c r="J684" s="50"/>
      <c r="K684" s="50"/>
    </row>
    <row r="685" spans="1:11" s="43" customFormat="1">
      <c r="A685" s="5"/>
      <c r="B685" s="38"/>
      <c r="C685" s="38"/>
      <c r="D685" s="38"/>
      <c r="E685" s="38"/>
      <c r="F685" s="38"/>
      <c r="G685" s="38"/>
      <c r="H685" s="50"/>
      <c r="I685" s="42"/>
      <c r="J685" s="50"/>
      <c r="K685" s="50"/>
    </row>
    <row r="686" spans="1:11" s="43" customFormat="1">
      <c r="A686" s="5"/>
      <c r="B686" s="38"/>
      <c r="C686" s="38"/>
      <c r="D686" s="38"/>
      <c r="E686" s="38"/>
      <c r="F686" s="38"/>
      <c r="G686" s="38"/>
      <c r="H686" s="50"/>
      <c r="I686" s="42"/>
      <c r="J686" s="50"/>
      <c r="K686" s="50"/>
    </row>
    <row r="687" spans="1:11" s="43" customFormat="1">
      <c r="A687" s="5"/>
      <c r="B687" s="38"/>
      <c r="C687" s="38"/>
      <c r="D687" s="38"/>
      <c r="E687" s="38"/>
      <c r="F687" s="38"/>
      <c r="G687" s="38"/>
      <c r="H687" s="50"/>
      <c r="I687" s="42"/>
      <c r="J687" s="50"/>
      <c r="K687" s="50"/>
    </row>
    <row r="688" spans="1:11" s="43" customFormat="1">
      <c r="A688" s="5"/>
      <c r="B688" s="38"/>
      <c r="C688" s="38"/>
      <c r="D688" s="38"/>
      <c r="E688" s="38"/>
      <c r="F688" s="38"/>
      <c r="G688" s="38"/>
      <c r="H688" s="50"/>
      <c r="I688" s="42"/>
      <c r="J688" s="50"/>
      <c r="K688" s="50"/>
    </row>
    <row r="689" spans="1:11" s="43" customFormat="1">
      <c r="A689" s="5"/>
      <c r="B689" s="38"/>
      <c r="C689" s="38"/>
      <c r="D689" s="38"/>
      <c r="E689" s="38"/>
      <c r="F689" s="38"/>
      <c r="G689" s="38"/>
      <c r="H689" s="50"/>
      <c r="I689" s="42"/>
      <c r="J689" s="50"/>
      <c r="K689" s="50"/>
    </row>
    <row r="690" spans="1:11" s="43" customFormat="1">
      <c r="A690" s="5"/>
      <c r="B690" s="38"/>
      <c r="C690" s="38"/>
      <c r="D690" s="38"/>
      <c r="E690" s="38"/>
      <c r="F690" s="38"/>
      <c r="G690" s="38"/>
      <c r="H690" s="50"/>
      <c r="I690" s="42"/>
      <c r="J690" s="50"/>
      <c r="K690" s="50"/>
    </row>
    <row r="691" spans="1:11" s="43" customFormat="1">
      <c r="A691" s="5"/>
      <c r="B691" s="38"/>
      <c r="C691" s="38"/>
      <c r="D691" s="38"/>
      <c r="E691" s="38"/>
      <c r="F691" s="38"/>
      <c r="G691" s="38"/>
      <c r="H691" s="50"/>
      <c r="I691" s="42"/>
      <c r="J691" s="50"/>
      <c r="K691" s="50"/>
    </row>
    <row r="692" spans="1:11" s="43" customFormat="1">
      <c r="A692" s="5"/>
      <c r="B692" s="38"/>
      <c r="C692" s="38"/>
      <c r="D692" s="38"/>
      <c r="E692" s="38"/>
      <c r="F692" s="38"/>
      <c r="G692" s="38"/>
      <c r="H692" s="50"/>
      <c r="I692" s="42"/>
      <c r="J692" s="50"/>
      <c r="K692" s="50"/>
    </row>
    <row r="693" spans="1:11" s="43" customFormat="1">
      <c r="A693" s="5"/>
      <c r="B693" s="38"/>
      <c r="C693" s="38"/>
      <c r="D693" s="38"/>
      <c r="E693" s="38"/>
      <c r="F693" s="38"/>
      <c r="G693" s="38"/>
      <c r="H693" s="50"/>
      <c r="I693" s="42"/>
      <c r="J693" s="50"/>
      <c r="K693" s="50"/>
    </row>
    <row r="694" spans="1:11" s="43" customFormat="1">
      <c r="A694" s="5"/>
      <c r="B694" s="38"/>
      <c r="C694" s="38"/>
      <c r="D694" s="38"/>
      <c r="E694" s="38"/>
      <c r="F694" s="38"/>
      <c r="G694" s="38"/>
      <c r="H694" s="50"/>
      <c r="I694" s="42"/>
      <c r="J694" s="50"/>
      <c r="K694" s="50"/>
    </row>
    <row r="695" spans="1:11" s="43" customFormat="1">
      <c r="A695" s="5"/>
      <c r="B695" s="38"/>
      <c r="C695" s="38"/>
      <c r="D695" s="38"/>
      <c r="E695" s="38"/>
      <c r="F695" s="38"/>
      <c r="G695" s="38"/>
      <c r="H695" s="50"/>
      <c r="I695" s="42"/>
      <c r="J695" s="50"/>
      <c r="K695" s="50"/>
    </row>
    <row r="696" spans="1:11" s="43" customFormat="1">
      <c r="A696" s="5"/>
      <c r="B696" s="38"/>
      <c r="C696" s="38"/>
      <c r="D696" s="38"/>
      <c r="E696" s="38"/>
      <c r="F696" s="38"/>
      <c r="G696" s="38"/>
      <c r="H696" s="50"/>
      <c r="I696" s="42"/>
      <c r="J696" s="50"/>
      <c r="K696" s="50"/>
    </row>
    <row r="697" spans="1:11" s="43" customFormat="1">
      <c r="A697" s="5"/>
      <c r="B697" s="38"/>
      <c r="C697" s="38"/>
      <c r="D697" s="38"/>
      <c r="E697" s="38"/>
      <c r="F697" s="38"/>
      <c r="G697" s="38"/>
      <c r="H697" s="50"/>
      <c r="I697" s="42"/>
      <c r="J697" s="50"/>
      <c r="K697" s="50"/>
    </row>
    <row r="698" spans="1:11" s="43" customFormat="1">
      <c r="A698" s="5"/>
      <c r="B698" s="38"/>
      <c r="C698" s="38"/>
      <c r="D698" s="38"/>
      <c r="E698" s="38"/>
      <c r="F698" s="38"/>
      <c r="G698" s="38"/>
      <c r="H698" s="50"/>
      <c r="I698" s="42"/>
      <c r="J698" s="50"/>
      <c r="K698" s="50"/>
    </row>
    <row r="699" spans="1:11" s="43" customFormat="1">
      <c r="A699" s="5"/>
      <c r="B699" s="38"/>
      <c r="C699" s="38"/>
      <c r="D699" s="38"/>
      <c r="E699" s="38"/>
      <c r="F699" s="38"/>
      <c r="G699" s="38"/>
      <c r="H699" s="50"/>
      <c r="I699" s="42"/>
      <c r="J699" s="50"/>
      <c r="K699" s="50"/>
    </row>
    <row r="700" spans="1:11" s="43" customFormat="1">
      <c r="A700" s="5"/>
      <c r="B700" s="38"/>
      <c r="C700" s="38"/>
      <c r="D700" s="38"/>
      <c r="E700" s="38"/>
      <c r="F700" s="38"/>
      <c r="G700" s="38"/>
      <c r="H700" s="50"/>
      <c r="I700" s="42"/>
      <c r="J700" s="50"/>
      <c r="K700" s="50"/>
    </row>
    <row r="701" spans="1:11" s="43" customFormat="1">
      <c r="A701" s="5"/>
      <c r="B701" s="38"/>
      <c r="C701" s="38"/>
      <c r="D701" s="38"/>
      <c r="E701" s="38"/>
      <c r="F701" s="38"/>
      <c r="G701" s="38"/>
      <c r="H701" s="50"/>
      <c r="I701" s="42"/>
      <c r="J701" s="50"/>
      <c r="K701" s="50"/>
    </row>
    <row r="702" spans="1:11" s="43" customFormat="1">
      <c r="A702" s="5"/>
      <c r="B702" s="38"/>
      <c r="C702" s="38"/>
      <c r="D702" s="38"/>
      <c r="E702" s="38"/>
      <c r="F702" s="38"/>
      <c r="G702" s="38"/>
      <c r="H702" s="50"/>
      <c r="I702" s="42"/>
      <c r="J702" s="50"/>
      <c r="K702" s="50"/>
    </row>
    <row r="703" spans="1:11" s="43" customFormat="1">
      <c r="A703" s="5"/>
      <c r="B703" s="38"/>
      <c r="C703" s="38"/>
      <c r="D703" s="38"/>
      <c r="E703" s="38"/>
      <c r="F703" s="38"/>
      <c r="G703" s="38"/>
      <c r="H703" s="50"/>
      <c r="I703" s="42"/>
      <c r="J703" s="50"/>
      <c r="K703" s="50"/>
    </row>
    <row r="704" spans="1:11" s="43" customFormat="1">
      <c r="A704" s="5"/>
      <c r="B704" s="38"/>
      <c r="C704" s="38"/>
      <c r="D704" s="38"/>
      <c r="E704" s="38"/>
      <c r="F704" s="38"/>
      <c r="G704" s="38"/>
      <c r="H704" s="50"/>
      <c r="I704" s="42"/>
      <c r="J704" s="50"/>
      <c r="K704" s="50"/>
    </row>
    <row r="705" spans="1:11" s="43" customFormat="1">
      <c r="A705" s="5"/>
      <c r="B705" s="38"/>
      <c r="C705" s="38"/>
      <c r="D705" s="38"/>
      <c r="E705" s="38"/>
      <c r="F705" s="38"/>
      <c r="G705" s="38"/>
      <c r="H705" s="50"/>
      <c r="I705" s="42"/>
      <c r="J705" s="50"/>
      <c r="K705" s="50"/>
    </row>
    <row r="706" spans="1:11" s="43" customFormat="1">
      <c r="A706" s="5"/>
      <c r="B706" s="38"/>
      <c r="C706" s="38"/>
      <c r="D706" s="38"/>
      <c r="E706" s="38"/>
      <c r="F706" s="38"/>
      <c r="G706" s="38"/>
      <c r="H706" s="50"/>
      <c r="I706" s="42"/>
      <c r="J706" s="50"/>
      <c r="K706" s="50"/>
    </row>
    <row r="707" spans="1:11" s="43" customFormat="1">
      <c r="A707" s="5"/>
      <c r="B707" s="38"/>
      <c r="C707" s="38"/>
      <c r="D707" s="38"/>
      <c r="E707" s="38"/>
      <c r="F707" s="38"/>
      <c r="G707" s="38"/>
      <c r="H707" s="50"/>
      <c r="I707" s="42"/>
      <c r="J707" s="50"/>
      <c r="K707" s="50"/>
    </row>
    <row r="708" spans="1:11" s="43" customFormat="1">
      <c r="A708" s="5"/>
      <c r="B708" s="38"/>
      <c r="C708" s="38"/>
      <c r="D708" s="38"/>
      <c r="E708" s="38"/>
      <c r="F708" s="38"/>
      <c r="G708" s="38"/>
      <c r="H708" s="50"/>
      <c r="I708" s="42"/>
      <c r="J708" s="50"/>
      <c r="K708" s="50"/>
    </row>
    <row r="709" spans="1:11" s="43" customFormat="1">
      <c r="A709" s="5"/>
      <c r="B709" s="38"/>
      <c r="C709" s="38"/>
      <c r="D709" s="38"/>
      <c r="E709" s="38"/>
      <c r="F709" s="38"/>
      <c r="G709" s="38"/>
      <c r="H709" s="50"/>
      <c r="I709" s="42"/>
      <c r="J709" s="50"/>
      <c r="K709" s="50"/>
    </row>
    <row r="710" spans="1:11" s="43" customFormat="1">
      <c r="A710" s="5"/>
      <c r="B710" s="38"/>
      <c r="C710" s="38"/>
      <c r="D710" s="38"/>
      <c r="E710" s="38"/>
      <c r="F710" s="38"/>
      <c r="G710" s="38"/>
      <c r="H710" s="50"/>
      <c r="I710" s="42"/>
      <c r="J710" s="50"/>
      <c r="K710" s="50"/>
    </row>
    <row r="711" spans="1:11" s="43" customFormat="1">
      <c r="A711" s="5"/>
      <c r="B711" s="38"/>
      <c r="C711" s="38"/>
      <c r="D711" s="38"/>
      <c r="E711" s="38"/>
      <c r="F711" s="38"/>
      <c r="G711" s="38"/>
      <c r="H711" s="50"/>
      <c r="I711" s="42"/>
      <c r="J711" s="50"/>
      <c r="K711" s="50"/>
    </row>
    <row r="712" spans="1:11" s="43" customFormat="1">
      <c r="A712" s="5"/>
      <c r="B712" s="38"/>
      <c r="C712" s="38"/>
      <c r="D712" s="38"/>
      <c r="E712" s="38"/>
      <c r="F712" s="38"/>
      <c r="G712" s="38"/>
      <c r="H712" s="50"/>
      <c r="I712" s="42"/>
      <c r="J712" s="50"/>
      <c r="K712" s="50"/>
    </row>
    <row r="713" spans="1:11" s="43" customFormat="1">
      <c r="A713" s="5"/>
      <c r="B713" s="38"/>
      <c r="C713" s="38"/>
      <c r="D713" s="38"/>
      <c r="E713" s="38"/>
      <c r="F713" s="38"/>
      <c r="G713" s="38"/>
      <c r="H713" s="50"/>
      <c r="I713" s="42"/>
      <c r="J713" s="50"/>
      <c r="K713" s="50"/>
    </row>
    <row r="714" spans="1:11" s="43" customFormat="1">
      <c r="A714" s="5"/>
      <c r="B714" s="38"/>
      <c r="C714" s="38"/>
      <c r="D714" s="38"/>
      <c r="E714" s="38"/>
      <c r="F714" s="38"/>
      <c r="G714" s="38"/>
      <c r="H714" s="50"/>
      <c r="I714" s="42"/>
      <c r="J714" s="50"/>
      <c r="K714" s="50"/>
    </row>
    <row r="715" spans="1:11" s="43" customFormat="1">
      <c r="A715" s="5"/>
      <c r="B715" s="38"/>
      <c r="C715" s="38"/>
      <c r="D715" s="38"/>
      <c r="E715" s="38"/>
      <c r="F715" s="38"/>
      <c r="G715" s="38"/>
      <c r="H715" s="50"/>
      <c r="I715" s="42"/>
      <c r="J715" s="50"/>
      <c r="K715" s="50"/>
    </row>
    <row r="716" spans="1:11" s="43" customFormat="1">
      <c r="A716" s="5"/>
      <c r="B716" s="38"/>
      <c r="C716" s="38"/>
      <c r="D716" s="38"/>
      <c r="E716" s="38"/>
      <c r="F716" s="38"/>
      <c r="G716" s="38"/>
      <c r="H716" s="50"/>
      <c r="I716" s="42"/>
      <c r="J716" s="50"/>
      <c r="K716" s="50"/>
    </row>
    <row r="717" spans="1:11" s="43" customFormat="1">
      <c r="A717" s="5"/>
      <c r="B717" s="38"/>
      <c r="C717" s="38"/>
      <c r="D717" s="38"/>
      <c r="E717" s="38"/>
      <c r="F717" s="38"/>
      <c r="G717" s="38"/>
      <c r="H717" s="50"/>
      <c r="I717" s="42"/>
      <c r="J717" s="50"/>
      <c r="K717" s="50"/>
    </row>
    <row r="718" spans="1:11" s="43" customFormat="1">
      <c r="A718" s="5"/>
      <c r="B718" s="38"/>
      <c r="C718" s="38"/>
      <c r="D718" s="38"/>
      <c r="E718" s="38"/>
      <c r="F718" s="38"/>
      <c r="G718" s="38"/>
      <c r="H718" s="50"/>
      <c r="I718" s="42"/>
      <c r="J718" s="50"/>
      <c r="K718" s="50"/>
    </row>
    <row r="719" spans="1:11" s="43" customFormat="1">
      <c r="A719" s="5"/>
      <c r="B719" s="38"/>
      <c r="C719" s="38"/>
      <c r="D719" s="38"/>
      <c r="E719" s="38"/>
      <c r="F719" s="38"/>
      <c r="G719" s="38"/>
      <c r="H719" s="50"/>
      <c r="I719" s="42"/>
      <c r="J719" s="50"/>
      <c r="K719" s="50"/>
    </row>
    <row r="720" spans="1:11" s="43" customFormat="1">
      <c r="A720" s="5"/>
      <c r="B720" s="38"/>
      <c r="C720" s="38"/>
      <c r="D720" s="38"/>
      <c r="E720" s="38"/>
      <c r="F720" s="38"/>
      <c r="G720" s="38"/>
      <c r="H720" s="50"/>
      <c r="I720" s="42"/>
      <c r="J720" s="50"/>
      <c r="K720" s="50"/>
    </row>
    <row r="721" spans="1:11" s="43" customFormat="1">
      <c r="A721" s="5"/>
      <c r="B721" s="38"/>
      <c r="C721" s="38"/>
      <c r="D721" s="38"/>
      <c r="E721" s="38"/>
      <c r="F721" s="38"/>
      <c r="G721" s="38"/>
      <c r="H721" s="50"/>
      <c r="I721" s="42"/>
      <c r="J721" s="50"/>
      <c r="K721" s="50"/>
    </row>
    <row r="722" spans="1:11" s="43" customFormat="1">
      <c r="A722" s="5"/>
      <c r="B722" s="38"/>
      <c r="C722" s="38"/>
      <c r="D722" s="38"/>
      <c r="E722" s="38"/>
      <c r="F722" s="38"/>
      <c r="G722" s="38"/>
      <c r="H722" s="50"/>
      <c r="I722" s="42"/>
      <c r="J722" s="50"/>
      <c r="K722" s="50"/>
    </row>
    <row r="723" spans="1:11" s="43" customFormat="1">
      <c r="A723" s="5"/>
      <c r="B723" s="38"/>
      <c r="C723" s="38"/>
      <c r="D723" s="38"/>
      <c r="E723" s="38"/>
      <c r="F723" s="38"/>
      <c r="G723" s="38"/>
      <c r="H723" s="50"/>
      <c r="I723" s="42"/>
      <c r="J723" s="50"/>
      <c r="K723" s="50"/>
    </row>
    <row r="724" spans="1:11" s="43" customFormat="1">
      <c r="A724" s="5"/>
      <c r="B724" s="38"/>
      <c r="C724" s="38"/>
      <c r="D724" s="38"/>
      <c r="E724" s="38"/>
      <c r="F724" s="38"/>
      <c r="G724" s="38"/>
      <c r="H724" s="50"/>
      <c r="I724" s="42"/>
      <c r="J724" s="50"/>
      <c r="K724" s="50"/>
    </row>
    <row r="725" spans="1:11" s="43" customFormat="1">
      <c r="A725" s="5"/>
      <c r="B725" s="38"/>
      <c r="C725" s="38"/>
      <c r="D725" s="38"/>
      <c r="E725" s="38"/>
      <c r="F725" s="38"/>
      <c r="G725" s="38"/>
      <c r="H725" s="50"/>
      <c r="I725" s="42"/>
      <c r="J725" s="50"/>
      <c r="K725" s="50"/>
    </row>
    <row r="726" spans="1:11" s="43" customFormat="1">
      <c r="A726" s="5"/>
      <c r="B726" s="38"/>
      <c r="C726" s="38"/>
      <c r="D726" s="38"/>
      <c r="E726" s="38"/>
      <c r="F726" s="38"/>
      <c r="G726" s="38"/>
      <c r="H726" s="50"/>
      <c r="I726" s="42"/>
      <c r="J726" s="50"/>
      <c r="K726" s="50"/>
    </row>
    <row r="727" spans="1:11" s="43" customFormat="1">
      <c r="A727" s="5"/>
      <c r="B727" s="38"/>
      <c r="C727" s="38"/>
      <c r="D727" s="38"/>
      <c r="E727" s="38"/>
      <c r="F727" s="38"/>
      <c r="G727" s="38"/>
      <c r="H727" s="50"/>
      <c r="I727" s="42"/>
      <c r="J727" s="50"/>
      <c r="K727" s="50"/>
    </row>
    <row r="728" spans="1:11" s="43" customFormat="1">
      <c r="A728" s="5"/>
      <c r="B728" s="38"/>
      <c r="C728" s="38"/>
      <c r="D728" s="38"/>
      <c r="E728" s="38"/>
      <c r="F728" s="38"/>
      <c r="G728" s="38"/>
      <c r="H728" s="50"/>
      <c r="I728" s="42"/>
      <c r="J728" s="50"/>
      <c r="K728" s="50"/>
    </row>
    <row r="729" spans="1:11" s="43" customFormat="1">
      <c r="A729" s="5"/>
      <c r="B729" s="38"/>
      <c r="C729" s="38"/>
      <c r="D729" s="38"/>
      <c r="E729" s="38"/>
      <c r="F729" s="38"/>
      <c r="G729" s="38"/>
      <c r="H729" s="50"/>
      <c r="I729" s="42"/>
      <c r="J729" s="50"/>
      <c r="K729" s="50"/>
    </row>
    <row r="730" spans="1:11" s="43" customFormat="1">
      <c r="A730" s="5"/>
      <c r="B730" s="38"/>
      <c r="C730" s="38"/>
      <c r="D730" s="38"/>
      <c r="E730" s="38"/>
      <c r="F730" s="38"/>
      <c r="G730" s="38"/>
      <c r="H730" s="50"/>
      <c r="I730" s="42"/>
      <c r="J730" s="50"/>
      <c r="K730" s="50"/>
    </row>
    <row r="731" spans="1:11" s="43" customFormat="1">
      <c r="A731" s="5"/>
      <c r="B731" s="38"/>
      <c r="C731" s="38"/>
      <c r="D731" s="38"/>
      <c r="E731" s="38"/>
      <c r="F731" s="38"/>
      <c r="G731" s="38"/>
      <c r="H731" s="50"/>
      <c r="I731" s="42"/>
      <c r="J731" s="50"/>
      <c r="K731" s="50"/>
    </row>
    <row r="732" spans="1:11" s="43" customFormat="1">
      <c r="A732" s="5"/>
      <c r="B732" s="38"/>
      <c r="C732" s="38"/>
      <c r="D732" s="38"/>
      <c r="E732" s="38"/>
      <c r="F732" s="38"/>
      <c r="G732" s="38"/>
      <c r="H732" s="50"/>
      <c r="I732" s="42"/>
      <c r="J732" s="50"/>
      <c r="K732" s="50"/>
    </row>
    <row r="733" spans="1:11" s="43" customFormat="1">
      <c r="A733" s="5"/>
      <c r="B733" s="38"/>
      <c r="C733" s="38"/>
      <c r="D733" s="38"/>
      <c r="E733" s="38"/>
      <c r="F733" s="38"/>
      <c r="G733" s="38"/>
      <c r="H733" s="50"/>
      <c r="I733" s="42"/>
      <c r="J733" s="50"/>
      <c r="K733" s="50"/>
    </row>
    <row r="734" spans="1:11" s="43" customFormat="1">
      <c r="A734" s="5"/>
      <c r="B734" s="38"/>
      <c r="C734" s="38"/>
      <c r="D734" s="38"/>
      <c r="E734" s="38"/>
      <c r="F734" s="38"/>
      <c r="G734" s="38"/>
      <c r="H734" s="50"/>
      <c r="I734" s="42"/>
      <c r="J734" s="50"/>
      <c r="K734" s="50"/>
    </row>
    <row r="735" spans="1:11" s="43" customFormat="1">
      <c r="A735" s="5"/>
      <c r="B735" s="38"/>
      <c r="C735" s="38"/>
      <c r="D735" s="38"/>
      <c r="E735" s="38"/>
      <c r="F735" s="38"/>
      <c r="G735" s="38"/>
      <c r="H735" s="50"/>
      <c r="I735" s="42"/>
      <c r="J735" s="50"/>
      <c r="K735" s="50"/>
    </row>
    <row r="736" spans="1:11" s="43" customFormat="1">
      <c r="A736" s="5"/>
      <c r="B736" s="38"/>
      <c r="C736" s="38"/>
      <c r="D736" s="38"/>
      <c r="E736" s="38"/>
      <c r="F736" s="38"/>
      <c r="G736" s="38"/>
      <c r="H736" s="50"/>
      <c r="I736" s="42"/>
      <c r="J736" s="50"/>
      <c r="K736" s="50"/>
    </row>
    <row r="737" spans="1:11" s="43" customFormat="1">
      <c r="A737" s="5"/>
      <c r="B737" s="38"/>
      <c r="C737" s="38"/>
      <c r="D737" s="38"/>
      <c r="E737" s="38"/>
      <c r="F737" s="38"/>
      <c r="G737" s="38"/>
      <c r="H737" s="50"/>
      <c r="I737" s="42"/>
      <c r="J737" s="50"/>
      <c r="K737" s="50"/>
    </row>
    <row r="738" spans="1:11" s="43" customFormat="1">
      <c r="A738" s="5"/>
      <c r="B738" s="38"/>
      <c r="C738" s="38"/>
      <c r="D738" s="38"/>
      <c r="E738" s="38"/>
      <c r="F738" s="38"/>
      <c r="G738" s="38"/>
      <c r="H738" s="50"/>
      <c r="I738" s="42"/>
      <c r="J738" s="50"/>
      <c r="K738" s="50"/>
    </row>
    <row r="739" spans="1:11" s="43" customFormat="1">
      <c r="A739" s="5"/>
      <c r="B739" s="38"/>
      <c r="C739" s="38"/>
      <c r="D739" s="38"/>
      <c r="E739" s="38"/>
      <c r="F739" s="38"/>
      <c r="G739" s="38"/>
      <c r="H739" s="50"/>
      <c r="I739" s="42"/>
      <c r="J739" s="50"/>
      <c r="K739" s="50"/>
    </row>
    <row r="740" spans="1:11" s="43" customFormat="1">
      <c r="A740" s="5"/>
      <c r="B740" s="38"/>
      <c r="C740" s="38"/>
      <c r="D740" s="38"/>
      <c r="E740" s="38"/>
      <c r="F740" s="38"/>
      <c r="G740" s="38"/>
      <c r="H740" s="50"/>
      <c r="I740" s="42"/>
      <c r="J740" s="50"/>
      <c r="K740" s="50"/>
    </row>
    <row r="741" spans="1:11" s="43" customFormat="1">
      <c r="A741" s="5"/>
      <c r="B741" s="38"/>
      <c r="C741" s="38"/>
      <c r="D741" s="38"/>
      <c r="E741" s="38"/>
      <c r="F741" s="38"/>
      <c r="G741" s="38"/>
      <c r="H741" s="50"/>
      <c r="I741" s="42"/>
      <c r="J741" s="50"/>
      <c r="K741" s="50"/>
    </row>
    <row r="742" spans="1:11" s="43" customFormat="1">
      <c r="A742" s="5"/>
      <c r="B742" s="38"/>
      <c r="C742" s="38"/>
      <c r="D742" s="38"/>
      <c r="E742" s="38"/>
      <c r="F742" s="38"/>
      <c r="G742" s="38"/>
      <c r="H742" s="50"/>
      <c r="I742" s="42"/>
      <c r="J742" s="50"/>
      <c r="K742" s="50"/>
    </row>
    <row r="743" spans="1:11" s="43" customFormat="1">
      <c r="A743" s="5"/>
      <c r="B743" s="38"/>
      <c r="C743" s="38"/>
      <c r="D743" s="38"/>
      <c r="E743" s="38"/>
      <c r="F743" s="38"/>
      <c r="G743" s="38"/>
      <c r="H743" s="50"/>
      <c r="I743" s="42"/>
      <c r="J743" s="50"/>
      <c r="K743" s="50"/>
    </row>
    <row r="744" spans="1:11" s="43" customFormat="1">
      <c r="A744" s="5"/>
      <c r="B744" s="38"/>
      <c r="C744" s="38"/>
      <c r="D744" s="38"/>
      <c r="E744" s="38"/>
      <c r="F744" s="38"/>
      <c r="G744" s="38"/>
      <c r="H744" s="50"/>
      <c r="I744" s="42"/>
      <c r="J744" s="50"/>
      <c r="K744" s="50"/>
    </row>
    <row r="745" spans="1:11" s="43" customFormat="1">
      <c r="A745" s="5"/>
      <c r="B745" s="38"/>
      <c r="C745" s="38"/>
      <c r="D745" s="38"/>
      <c r="E745" s="38"/>
      <c r="F745" s="38"/>
      <c r="G745" s="38"/>
      <c r="H745" s="50"/>
      <c r="I745" s="42"/>
      <c r="J745" s="50"/>
      <c r="K745" s="50"/>
    </row>
    <row r="746" spans="1:11" s="43" customFormat="1">
      <c r="A746" s="5"/>
      <c r="B746" s="38"/>
      <c r="C746" s="38"/>
      <c r="D746" s="38"/>
      <c r="E746" s="38"/>
      <c r="F746" s="38"/>
      <c r="G746" s="38"/>
      <c r="H746" s="50"/>
      <c r="I746" s="42"/>
      <c r="J746" s="50"/>
      <c r="K746" s="50"/>
    </row>
    <row r="747" spans="1:11" s="43" customFormat="1">
      <c r="A747" s="5"/>
      <c r="B747" s="38"/>
      <c r="C747" s="38"/>
      <c r="D747" s="38"/>
      <c r="E747" s="38"/>
      <c r="F747" s="38"/>
      <c r="G747" s="38"/>
      <c r="H747" s="50"/>
      <c r="I747" s="42"/>
      <c r="J747" s="50"/>
      <c r="K747" s="50"/>
    </row>
    <row r="748" spans="1:11" s="43" customFormat="1">
      <c r="A748" s="5"/>
      <c r="B748" s="38"/>
      <c r="C748" s="38"/>
      <c r="D748" s="38"/>
      <c r="E748" s="38"/>
      <c r="F748" s="38"/>
      <c r="G748" s="38"/>
      <c r="H748" s="50"/>
      <c r="I748" s="42"/>
      <c r="J748" s="50"/>
      <c r="K748" s="50"/>
    </row>
    <row r="749" spans="1:11" s="43" customFormat="1">
      <c r="A749" s="5"/>
      <c r="B749" s="38"/>
      <c r="C749" s="38"/>
      <c r="D749" s="38"/>
      <c r="E749" s="38"/>
      <c r="F749" s="38"/>
      <c r="G749" s="38"/>
      <c r="H749" s="50"/>
      <c r="I749" s="42"/>
      <c r="J749" s="50"/>
      <c r="K749" s="50"/>
    </row>
    <row r="750" spans="1:11" s="43" customFormat="1">
      <c r="A750" s="5"/>
      <c r="B750" s="38"/>
      <c r="C750" s="38"/>
      <c r="D750" s="38"/>
      <c r="E750" s="38"/>
      <c r="F750" s="38"/>
      <c r="G750" s="38"/>
      <c r="H750" s="50"/>
      <c r="I750" s="42"/>
      <c r="J750" s="50"/>
      <c r="K750" s="50"/>
    </row>
    <row r="751" spans="1:11" s="43" customFormat="1">
      <c r="A751" s="5"/>
      <c r="B751" s="38"/>
      <c r="C751" s="38"/>
      <c r="D751" s="38"/>
      <c r="E751" s="38"/>
      <c r="F751" s="38"/>
      <c r="G751" s="38"/>
      <c r="H751" s="50"/>
      <c r="I751" s="42"/>
      <c r="J751" s="50"/>
      <c r="K751" s="50"/>
    </row>
    <row r="752" spans="1:11" s="43" customFormat="1">
      <c r="A752" s="5"/>
      <c r="B752" s="38"/>
      <c r="C752" s="38"/>
      <c r="D752" s="38"/>
      <c r="E752" s="38"/>
      <c r="F752" s="38"/>
      <c r="G752" s="38"/>
      <c r="H752" s="50"/>
      <c r="I752" s="42"/>
      <c r="J752" s="50"/>
      <c r="K752" s="50"/>
    </row>
    <row r="753" spans="1:11" s="43" customFormat="1">
      <c r="A753" s="5"/>
      <c r="B753" s="38"/>
      <c r="C753" s="38"/>
      <c r="D753" s="38"/>
      <c r="E753" s="38"/>
      <c r="F753" s="38"/>
      <c r="G753" s="38"/>
      <c r="H753" s="50"/>
      <c r="I753" s="42"/>
      <c r="J753" s="50"/>
      <c r="K753" s="50"/>
    </row>
    <row r="754" spans="1:11" s="43" customFormat="1">
      <c r="A754" s="5"/>
      <c r="B754" s="38"/>
      <c r="C754" s="38"/>
      <c r="D754" s="38"/>
      <c r="E754" s="38"/>
      <c r="F754" s="38"/>
      <c r="G754" s="38"/>
      <c r="H754" s="50"/>
      <c r="I754" s="42"/>
      <c r="J754" s="50"/>
      <c r="K754" s="50"/>
    </row>
    <row r="755" spans="1:11" s="43" customFormat="1">
      <c r="A755" s="5"/>
      <c r="B755" s="38"/>
      <c r="C755" s="38"/>
      <c r="D755" s="38"/>
      <c r="E755" s="38"/>
      <c r="F755" s="38"/>
      <c r="G755" s="38"/>
      <c r="H755" s="50"/>
      <c r="I755" s="42"/>
      <c r="J755" s="50"/>
      <c r="K755" s="50"/>
    </row>
    <row r="756" spans="1:11" s="43" customFormat="1">
      <c r="A756" s="5"/>
      <c r="B756" s="38"/>
      <c r="C756" s="38"/>
      <c r="D756" s="38"/>
      <c r="E756" s="38"/>
      <c r="F756" s="38"/>
      <c r="G756" s="38"/>
      <c r="H756" s="50"/>
      <c r="I756" s="42"/>
      <c r="J756" s="50"/>
      <c r="K756" s="50"/>
    </row>
    <row r="757" spans="1:11" s="43" customFormat="1">
      <c r="A757" s="5"/>
      <c r="B757" s="38"/>
      <c r="C757" s="38"/>
      <c r="D757" s="38"/>
      <c r="E757" s="38"/>
      <c r="F757" s="38"/>
      <c r="G757" s="38"/>
      <c r="H757" s="50"/>
      <c r="I757" s="42"/>
      <c r="J757" s="50"/>
      <c r="K757" s="50"/>
    </row>
    <row r="758" spans="1:11" s="43" customFormat="1">
      <c r="A758" s="5"/>
      <c r="B758" s="38"/>
      <c r="C758" s="38"/>
      <c r="D758" s="38"/>
      <c r="E758" s="38"/>
      <c r="F758" s="38"/>
      <c r="G758" s="38"/>
      <c r="H758" s="50"/>
      <c r="I758" s="42"/>
      <c r="J758" s="50"/>
      <c r="K758" s="50"/>
    </row>
    <row r="759" spans="1:11" s="43" customFormat="1">
      <c r="A759" s="5"/>
      <c r="B759" s="38"/>
      <c r="C759" s="38"/>
      <c r="D759" s="38"/>
      <c r="E759" s="38"/>
      <c r="F759" s="38"/>
      <c r="G759" s="38"/>
      <c r="H759" s="50"/>
      <c r="I759" s="42"/>
      <c r="J759" s="50"/>
      <c r="K759" s="50"/>
    </row>
    <row r="760" spans="1:11" s="43" customFormat="1">
      <c r="A760" s="5"/>
      <c r="B760" s="38"/>
      <c r="C760" s="38"/>
      <c r="D760" s="38"/>
      <c r="E760" s="38"/>
      <c r="F760" s="38"/>
      <c r="G760" s="38"/>
      <c r="H760" s="50"/>
      <c r="I760" s="42"/>
      <c r="J760" s="50"/>
      <c r="K760" s="50"/>
    </row>
    <row r="761" spans="1:11" s="43" customFormat="1">
      <c r="A761" s="5"/>
      <c r="B761" s="38"/>
      <c r="C761" s="38"/>
      <c r="D761" s="38"/>
      <c r="E761" s="38"/>
      <c r="F761" s="38"/>
      <c r="G761" s="38"/>
      <c r="H761" s="50"/>
      <c r="I761" s="42"/>
      <c r="J761" s="50"/>
      <c r="K761" s="50"/>
    </row>
    <row r="762" spans="1:11" s="43" customFormat="1">
      <c r="A762" s="5"/>
      <c r="B762" s="38"/>
      <c r="C762" s="38"/>
      <c r="D762" s="38"/>
      <c r="E762" s="38"/>
      <c r="F762" s="38"/>
      <c r="G762" s="38"/>
      <c r="H762" s="50"/>
      <c r="I762" s="42"/>
      <c r="J762" s="50"/>
      <c r="K762" s="50"/>
    </row>
    <row r="763" spans="1:11" s="43" customFormat="1">
      <c r="A763" s="5"/>
      <c r="B763" s="38"/>
      <c r="C763" s="38"/>
      <c r="D763" s="38"/>
      <c r="E763" s="38"/>
      <c r="F763" s="38"/>
      <c r="G763" s="38"/>
      <c r="H763" s="50"/>
      <c r="I763" s="42"/>
      <c r="J763" s="50"/>
      <c r="K763" s="50"/>
    </row>
    <row r="764" spans="1:11" s="43" customFormat="1">
      <c r="A764" s="5"/>
      <c r="B764" s="38"/>
      <c r="C764" s="38"/>
      <c r="D764" s="38"/>
      <c r="E764" s="38"/>
      <c r="F764" s="38"/>
      <c r="G764" s="38"/>
      <c r="H764" s="50"/>
      <c r="I764" s="42"/>
      <c r="J764" s="50"/>
      <c r="K764" s="50"/>
    </row>
    <row r="765" spans="1:11" s="43" customFormat="1">
      <c r="A765" s="5"/>
      <c r="B765" s="38"/>
      <c r="C765" s="38"/>
      <c r="D765" s="38"/>
      <c r="E765" s="38"/>
      <c r="F765" s="38"/>
      <c r="G765" s="38"/>
      <c r="H765" s="50"/>
      <c r="I765" s="42"/>
      <c r="J765" s="50"/>
      <c r="K765" s="50"/>
    </row>
    <row r="766" spans="1:11" s="43" customFormat="1">
      <c r="A766" s="5"/>
      <c r="B766" s="38"/>
      <c r="C766" s="38"/>
      <c r="D766" s="38"/>
      <c r="E766" s="38"/>
      <c r="F766" s="38"/>
      <c r="G766" s="38"/>
      <c r="H766" s="50"/>
      <c r="I766" s="42"/>
      <c r="J766" s="50"/>
      <c r="K766" s="50"/>
    </row>
    <row r="767" spans="1:11" s="43" customFormat="1">
      <c r="A767" s="5"/>
      <c r="B767" s="38"/>
      <c r="C767" s="38"/>
      <c r="D767" s="38"/>
      <c r="E767" s="38"/>
      <c r="F767" s="38"/>
      <c r="G767" s="38"/>
      <c r="H767" s="50"/>
      <c r="I767" s="42"/>
      <c r="J767" s="50"/>
      <c r="K767" s="50"/>
    </row>
    <row r="768" spans="1:11" s="43" customFormat="1">
      <c r="A768" s="5"/>
      <c r="B768" s="38"/>
      <c r="C768" s="38"/>
      <c r="D768" s="38"/>
      <c r="E768" s="38"/>
      <c r="F768" s="38"/>
      <c r="G768" s="38"/>
      <c r="H768" s="50"/>
      <c r="I768" s="42"/>
      <c r="J768" s="50"/>
      <c r="K768" s="50"/>
    </row>
    <row r="769" spans="1:11" s="43" customFormat="1">
      <c r="A769" s="5"/>
      <c r="B769" s="38"/>
      <c r="C769" s="38"/>
      <c r="D769" s="38"/>
      <c r="E769" s="38"/>
      <c r="F769" s="38"/>
      <c r="G769" s="38"/>
      <c r="H769" s="50"/>
      <c r="I769" s="42"/>
      <c r="J769" s="50"/>
      <c r="K769" s="50"/>
    </row>
    <row r="770" spans="1:11" s="43" customFormat="1">
      <c r="A770" s="5"/>
      <c r="B770" s="38"/>
      <c r="C770" s="38"/>
      <c r="D770" s="38"/>
      <c r="E770" s="38"/>
      <c r="F770" s="38"/>
      <c r="G770" s="38"/>
      <c r="H770" s="50"/>
      <c r="I770" s="42"/>
      <c r="J770" s="50"/>
      <c r="K770" s="50"/>
    </row>
    <row r="771" spans="1:11" s="43" customFormat="1">
      <c r="A771" s="5"/>
      <c r="B771" s="38"/>
      <c r="C771" s="38"/>
      <c r="D771" s="38"/>
      <c r="E771" s="38"/>
      <c r="F771" s="38"/>
      <c r="G771" s="38"/>
      <c r="H771" s="50"/>
      <c r="I771" s="42"/>
      <c r="J771" s="50"/>
      <c r="K771" s="50"/>
    </row>
    <row r="772" spans="1:11" s="43" customFormat="1">
      <c r="A772" s="5"/>
      <c r="B772" s="38"/>
      <c r="C772" s="38"/>
      <c r="D772" s="38"/>
      <c r="E772" s="38"/>
      <c r="F772" s="38"/>
      <c r="G772" s="38"/>
      <c r="H772" s="50"/>
      <c r="I772" s="42"/>
      <c r="J772" s="50"/>
      <c r="K772" s="50"/>
    </row>
    <row r="773" spans="1:11" s="43" customFormat="1">
      <c r="A773" s="5"/>
      <c r="B773" s="38"/>
      <c r="C773" s="38"/>
      <c r="D773" s="38"/>
      <c r="E773" s="38"/>
      <c r="F773" s="38"/>
      <c r="G773" s="38"/>
      <c r="H773" s="50"/>
      <c r="I773" s="42"/>
      <c r="J773" s="50"/>
      <c r="K773" s="50"/>
    </row>
    <row r="774" spans="1:11" s="43" customFormat="1">
      <c r="A774" s="5"/>
      <c r="B774" s="38"/>
      <c r="C774" s="38"/>
      <c r="D774" s="38"/>
      <c r="E774" s="38"/>
      <c r="F774" s="38"/>
      <c r="G774" s="38"/>
      <c r="H774" s="50"/>
      <c r="I774" s="42"/>
      <c r="J774" s="50"/>
      <c r="K774" s="50"/>
    </row>
    <row r="775" spans="1:11" s="43" customFormat="1">
      <c r="A775" s="5"/>
      <c r="B775" s="38"/>
      <c r="C775" s="38"/>
      <c r="D775" s="38"/>
      <c r="E775" s="38"/>
      <c r="F775" s="38"/>
      <c r="G775" s="38"/>
      <c r="H775" s="50"/>
      <c r="I775" s="42"/>
      <c r="J775" s="50"/>
      <c r="K775" s="50"/>
    </row>
    <row r="776" spans="1:11" s="43" customFormat="1">
      <c r="A776" s="5"/>
      <c r="B776" s="38"/>
      <c r="C776" s="38"/>
      <c r="D776" s="38"/>
      <c r="E776" s="38"/>
      <c r="F776" s="38"/>
      <c r="G776" s="38"/>
      <c r="H776" s="50"/>
      <c r="I776" s="42"/>
      <c r="J776" s="50"/>
      <c r="K776" s="50"/>
    </row>
    <row r="777" spans="1:11" s="43" customFormat="1">
      <c r="A777" s="5"/>
      <c r="B777" s="38"/>
      <c r="C777" s="38"/>
      <c r="D777" s="38"/>
      <c r="E777" s="38"/>
      <c r="F777" s="38"/>
      <c r="G777" s="38"/>
      <c r="H777" s="50"/>
      <c r="I777" s="42"/>
      <c r="J777" s="50"/>
      <c r="K777" s="50"/>
    </row>
    <row r="778" spans="1:11" s="43" customFormat="1">
      <c r="A778" s="5"/>
      <c r="B778" s="38"/>
      <c r="C778" s="38"/>
      <c r="D778" s="38"/>
      <c r="E778" s="38"/>
      <c r="F778" s="38"/>
      <c r="G778" s="38"/>
      <c r="H778" s="50"/>
      <c r="I778" s="42"/>
      <c r="J778" s="50"/>
      <c r="K778" s="50"/>
    </row>
    <row r="779" spans="1:11" s="43" customFormat="1">
      <c r="A779" s="5"/>
      <c r="B779" s="38"/>
      <c r="C779" s="38"/>
      <c r="D779" s="38"/>
      <c r="E779" s="38"/>
      <c r="F779" s="38"/>
      <c r="G779" s="38"/>
      <c r="H779" s="50"/>
      <c r="I779" s="42"/>
      <c r="J779" s="50"/>
      <c r="K779" s="50"/>
    </row>
    <row r="780" spans="1:11" s="43" customFormat="1">
      <c r="A780" s="5"/>
      <c r="B780" s="38"/>
      <c r="C780" s="38"/>
      <c r="D780" s="38"/>
      <c r="E780" s="38"/>
      <c r="F780" s="38"/>
      <c r="G780" s="38"/>
      <c r="H780" s="50"/>
      <c r="I780" s="42"/>
      <c r="J780" s="50"/>
      <c r="K780" s="50"/>
    </row>
    <row r="781" spans="1:11" s="43" customFormat="1">
      <c r="A781" s="5"/>
      <c r="B781" s="38"/>
      <c r="C781" s="38"/>
      <c r="D781" s="38"/>
      <c r="E781" s="38"/>
      <c r="F781" s="38"/>
      <c r="G781" s="38"/>
      <c r="H781" s="50"/>
      <c r="I781" s="42"/>
      <c r="J781" s="50"/>
      <c r="K781" s="50"/>
    </row>
    <row r="782" spans="1:11" s="43" customFormat="1">
      <c r="A782" s="5"/>
      <c r="B782" s="38"/>
      <c r="C782" s="38"/>
      <c r="D782" s="38"/>
      <c r="E782" s="38"/>
      <c r="F782" s="38"/>
      <c r="G782" s="38"/>
      <c r="H782" s="50"/>
      <c r="I782" s="42"/>
      <c r="J782" s="50"/>
      <c r="K782" s="50"/>
    </row>
    <row r="783" spans="1:11" s="43" customFormat="1">
      <c r="A783" s="5"/>
      <c r="B783" s="38"/>
      <c r="C783" s="38"/>
      <c r="D783" s="38"/>
      <c r="E783" s="38"/>
      <c r="F783" s="38"/>
      <c r="G783" s="38"/>
      <c r="H783" s="50"/>
      <c r="I783" s="42"/>
      <c r="J783" s="50"/>
      <c r="K783" s="50"/>
    </row>
    <row r="784" spans="1:11" s="43" customFormat="1">
      <c r="A784" s="5"/>
      <c r="B784" s="38"/>
      <c r="C784" s="38"/>
      <c r="D784" s="38"/>
      <c r="E784" s="38"/>
      <c r="F784" s="38"/>
      <c r="G784" s="38"/>
      <c r="H784" s="50"/>
      <c r="I784" s="42"/>
      <c r="J784" s="50"/>
      <c r="K784" s="50"/>
    </row>
    <row r="785" spans="1:11" s="43" customFormat="1">
      <c r="A785" s="5"/>
      <c r="B785" s="38"/>
      <c r="C785" s="38"/>
      <c r="D785" s="38"/>
      <c r="E785" s="38"/>
      <c r="F785" s="38"/>
      <c r="G785" s="38"/>
      <c r="H785" s="50"/>
      <c r="I785" s="42"/>
      <c r="J785" s="50"/>
      <c r="K785" s="50"/>
    </row>
    <row r="786" spans="1:11" s="43" customFormat="1">
      <c r="A786" s="5"/>
      <c r="B786" s="38"/>
      <c r="C786" s="38"/>
      <c r="D786" s="38"/>
      <c r="E786" s="38"/>
      <c r="F786" s="38"/>
      <c r="G786" s="38"/>
      <c r="H786" s="50"/>
      <c r="I786" s="42"/>
      <c r="J786" s="50"/>
      <c r="K786" s="50"/>
    </row>
    <row r="787" spans="1:11" s="43" customFormat="1">
      <c r="A787" s="5"/>
      <c r="B787" s="38"/>
      <c r="C787" s="38"/>
      <c r="D787" s="38"/>
      <c r="E787" s="38"/>
      <c r="F787" s="38"/>
      <c r="G787" s="38"/>
      <c r="H787" s="50"/>
      <c r="I787" s="42"/>
      <c r="J787" s="50"/>
      <c r="K787" s="50"/>
    </row>
    <row r="788" spans="1:11" s="43" customFormat="1">
      <c r="A788" s="5"/>
      <c r="B788" s="38"/>
      <c r="C788" s="38"/>
      <c r="D788" s="38"/>
      <c r="E788" s="38"/>
      <c r="F788" s="38"/>
      <c r="G788" s="38"/>
      <c r="H788" s="50"/>
      <c r="I788" s="42"/>
      <c r="J788" s="50"/>
      <c r="K788" s="50"/>
    </row>
    <row r="789" spans="1:11" s="43" customFormat="1">
      <c r="A789" s="5"/>
      <c r="B789" s="38"/>
      <c r="C789" s="38"/>
      <c r="D789" s="38"/>
      <c r="E789" s="38"/>
      <c r="F789" s="38"/>
      <c r="G789" s="38"/>
      <c r="H789" s="50"/>
      <c r="I789" s="42"/>
      <c r="J789" s="50"/>
      <c r="K789" s="50"/>
    </row>
    <row r="790" spans="1:11" s="43" customFormat="1">
      <c r="A790" s="5"/>
      <c r="B790" s="38"/>
      <c r="C790" s="38"/>
      <c r="D790" s="38"/>
      <c r="E790" s="38"/>
      <c r="F790" s="38"/>
      <c r="G790" s="38"/>
      <c r="H790" s="50"/>
      <c r="I790" s="42"/>
      <c r="J790" s="50"/>
      <c r="K790" s="50"/>
    </row>
    <row r="791" spans="1:11" s="43" customFormat="1">
      <c r="A791" s="5"/>
      <c r="B791" s="38"/>
      <c r="C791" s="38"/>
      <c r="D791" s="38"/>
      <c r="E791" s="38"/>
      <c r="F791" s="38"/>
      <c r="G791" s="38"/>
      <c r="H791" s="50"/>
      <c r="I791" s="42"/>
      <c r="J791" s="50"/>
      <c r="K791" s="50"/>
    </row>
    <row r="792" spans="1:11" s="43" customFormat="1">
      <c r="A792" s="5"/>
      <c r="B792" s="38"/>
      <c r="C792" s="38"/>
      <c r="D792" s="38"/>
      <c r="E792" s="38"/>
      <c r="F792" s="38"/>
      <c r="G792" s="38"/>
      <c r="H792" s="50"/>
      <c r="I792" s="42"/>
      <c r="J792" s="50"/>
      <c r="K792" s="50"/>
    </row>
    <row r="793" spans="1:11" s="43" customFormat="1">
      <c r="A793" s="5"/>
      <c r="B793" s="38"/>
      <c r="C793" s="38"/>
      <c r="D793" s="38"/>
      <c r="E793" s="38"/>
      <c r="F793" s="38"/>
      <c r="G793" s="38"/>
      <c r="H793" s="50"/>
      <c r="I793" s="42"/>
      <c r="J793" s="50"/>
      <c r="K793" s="50"/>
    </row>
    <row r="794" spans="1:11" s="43" customFormat="1">
      <c r="A794" s="5"/>
      <c r="B794" s="38"/>
      <c r="C794" s="38"/>
      <c r="D794" s="38"/>
      <c r="E794" s="38"/>
      <c r="F794" s="38"/>
      <c r="G794" s="38"/>
      <c r="H794" s="50"/>
      <c r="I794" s="42"/>
      <c r="J794" s="50"/>
      <c r="K794" s="50"/>
    </row>
    <row r="795" spans="1:11" s="43" customFormat="1">
      <c r="A795" s="5"/>
      <c r="B795" s="38"/>
      <c r="C795" s="38"/>
      <c r="D795" s="38"/>
      <c r="E795" s="38"/>
      <c r="F795" s="38"/>
      <c r="G795" s="38"/>
      <c r="H795" s="50"/>
      <c r="I795" s="42"/>
      <c r="J795" s="50"/>
      <c r="K795" s="50"/>
    </row>
    <row r="796" spans="1:11" s="43" customFormat="1">
      <c r="A796" s="5"/>
      <c r="B796" s="38"/>
      <c r="C796" s="38"/>
      <c r="D796" s="38"/>
      <c r="E796" s="38"/>
      <c r="F796" s="38"/>
      <c r="G796" s="38"/>
      <c r="H796" s="50"/>
      <c r="I796" s="42"/>
      <c r="J796" s="50"/>
      <c r="K796" s="50"/>
    </row>
    <row r="797" spans="1:11" s="43" customFormat="1">
      <c r="A797" s="5"/>
      <c r="B797" s="38"/>
      <c r="C797" s="38"/>
      <c r="D797" s="38"/>
      <c r="E797" s="38"/>
      <c r="F797" s="38"/>
      <c r="G797" s="38"/>
      <c r="H797" s="50"/>
      <c r="I797" s="42"/>
      <c r="J797" s="50"/>
      <c r="K797" s="50"/>
    </row>
    <row r="798" spans="1:11" s="43" customFormat="1">
      <c r="A798" s="5"/>
      <c r="B798" s="38"/>
      <c r="C798" s="38"/>
      <c r="D798" s="38"/>
      <c r="E798" s="38"/>
      <c r="F798" s="38"/>
      <c r="G798" s="38"/>
      <c r="H798" s="50"/>
      <c r="I798" s="42"/>
      <c r="J798" s="50"/>
      <c r="K798" s="50"/>
    </row>
    <row r="799" spans="1:11" s="43" customFormat="1">
      <c r="A799" s="5"/>
      <c r="B799" s="38"/>
      <c r="C799" s="38"/>
      <c r="D799" s="38"/>
      <c r="E799" s="38"/>
      <c r="F799" s="38"/>
      <c r="G799" s="38"/>
      <c r="H799" s="50"/>
      <c r="I799" s="42"/>
      <c r="J799" s="50"/>
      <c r="K799" s="50"/>
    </row>
    <row r="800" spans="1:11" s="43" customFormat="1">
      <c r="A800" s="5"/>
      <c r="B800" s="38"/>
      <c r="C800" s="38"/>
      <c r="D800" s="38"/>
      <c r="E800" s="38"/>
      <c r="F800" s="38"/>
      <c r="G800" s="38"/>
      <c r="H800" s="50"/>
      <c r="I800" s="42"/>
      <c r="J800" s="50"/>
      <c r="K800" s="50"/>
    </row>
    <row r="801" spans="1:11" s="43" customFormat="1">
      <c r="A801" s="5"/>
      <c r="B801" s="38"/>
      <c r="C801" s="38"/>
      <c r="D801" s="38"/>
      <c r="E801" s="38"/>
      <c r="F801" s="38"/>
      <c r="G801" s="38"/>
      <c r="H801" s="50"/>
      <c r="I801" s="42"/>
      <c r="J801" s="50"/>
      <c r="K801" s="50"/>
    </row>
    <row r="802" spans="1:11" s="43" customFormat="1">
      <c r="A802" s="5"/>
      <c r="B802" s="38"/>
      <c r="C802" s="38"/>
      <c r="D802" s="38"/>
      <c r="E802" s="38"/>
      <c r="F802" s="38"/>
      <c r="G802" s="38"/>
      <c r="H802" s="50"/>
      <c r="I802" s="42"/>
      <c r="J802" s="50"/>
      <c r="K802" s="50"/>
    </row>
    <row r="803" spans="1:11" s="43" customFormat="1">
      <c r="A803" s="5"/>
      <c r="B803" s="38"/>
      <c r="C803" s="38"/>
      <c r="D803" s="38"/>
      <c r="E803" s="38"/>
      <c r="F803" s="38"/>
      <c r="G803" s="38"/>
      <c r="H803" s="50"/>
      <c r="I803" s="42"/>
      <c r="J803" s="50"/>
      <c r="K803" s="50"/>
    </row>
    <row r="804" spans="1:11" s="43" customFormat="1">
      <c r="A804" s="5"/>
      <c r="B804" s="38"/>
      <c r="C804" s="38"/>
      <c r="D804" s="38"/>
      <c r="E804" s="38"/>
      <c r="F804" s="38"/>
      <c r="G804" s="38"/>
      <c r="H804" s="50"/>
      <c r="I804" s="42"/>
      <c r="J804" s="50"/>
      <c r="K804" s="50"/>
    </row>
    <row r="805" spans="1:11" s="43" customFormat="1">
      <c r="A805" s="5"/>
      <c r="B805" s="38"/>
      <c r="C805" s="38"/>
      <c r="D805" s="38"/>
      <c r="E805" s="38"/>
      <c r="F805" s="38"/>
      <c r="G805" s="38"/>
      <c r="H805" s="50"/>
      <c r="I805" s="42"/>
      <c r="J805" s="50"/>
      <c r="K805" s="50"/>
    </row>
    <row r="806" spans="1:11" s="43" customFormat="1">
      <c r="A806" s="5"/>
      <c r="B806" s="38"/>
      <c r="C806" s="38"/>
      <c r="D806" s="38"/>
      <c r="E806" s="38"/>
      <c r="F806" s="38"/>
      <c r="G806" s="38"/>
      <c r="H806" s="50"/>
      <c r="I806" s="42"/>
      <c r="J806" s="50"/>
      <c r="K806" s="50"/>
    </row>
    <row r="807" spans="1:11" s="43" customFormat="1">
      <c r="A807" s="5"/>
      <c r="B807" s="38"/>
      <c r="C807" s="38"/>
      <c r="D807" s="38"/>
      <c r="E807" s="38"/>
      <c r="F807" s="38"/>
      <c r="G807" s="38"/>
      <c r="H807" s="50"/>
      <c r="I807" s="42"/>
      <c r="J807" s="50"/>
      <c r="K807" s="50"/>
    </row>
    <row r="808" spans="1:11" s="43" customFormat="1">
      <c r="A808" s="5"/>
      <c r="B808" s="38"/>
      <c r="C808" s="38"/>
      <c r="D808" s="38"/>
      <c r="E808" s="38"/>
      <c r="F808" s="38"/>
      <c r="G808" s="38"/>
      <c r="H808" s="50"/>
      <c r="I808" s="42"/>
      <c r="J808" s="50"/>
      <c r="K808" s="50"/>
    </row>
    <row r="809" spans="1:11" s="43" customFormat="1">
      <c r="A809" s="5"/>
      <c r="B809" s="38"/>
      <c r="C809" s="38"/>
      <c r="D809" s="38"/>
      <c r="E809" s="38"/>
      <c r="F809" s="38"/>
      <c r="G809" s="38"/>
      <c r="H809" s="50"/>
      <c r="I809" s="42"/>
      <c r="J809" s="50"/>
      <c r="K809" s="50"/>
    </row>
    <row r="810" spans="1:11" s="43" customFormat="1">
      <c r="A810" s="5"/>
      <c r="B810" s="38"/>
      <c r="C810" s="38"/>
      <c r="D810" s="38"/>
      <c r="E810" s="38"/>
      <c r="F810" s="38"/>
      <c r="G810" s="38"/>
      <c r="H810" s="50"/>
      <c r="I810" s="42"/>
      <c r="J810" s="50"/>
      <c r="K810" s="50"/>
    </row>
    <row r="811" spans="1:11" s="43" customFormat="1">
      <c r="A811" s="5"/>
      <c r="B811" s="38"/>
      <c r="C811" s="38"/>
      <c r="D811" s="38"/>
      <c r="E811" s="38"/>
      <c r="F811" s="38"/>
      <c r="G811" s="38"/>
      <c r="H811" s="50"/>
      <c r="I811" s="42"/>
      <c r="J811" s="50"/>
      <c r="K811" s="50"/>
    </row>
    <row r="812" spans="1:11" s="43" customFormat="1">
      <c r="A812" s="5"/>
      <c r="B812" s="38"/>
      <c r="C812" s="38"/>
      <c r="D812" s="38"/>
      <c r="E812" s="38"/>
      <c r="F812" s="38"/>
      <c r="G812" s="38"/>
      <c r="H812" s="50"/>
      <c r="I812" s="42"/>
      <c r="J812" s="50"/>
      <c r="K812" s="50"/>
    </row>
    <row r="813" spans="1:11" s="43" customFormat="1">
      <c r="A813" s="5"/>
      <c r="B813" s="38"/>
      <c r="C813" s="38"/>
      <c r="D813" s="38"/>
      <c r="E813" s="38"/>
      <c r="F813" s="38"/>
      <c r="G813" s="38"/>
      <c r="H813" s="50"/>
      <c r="I813" s="42"/>
      <c r="J813" s="50"/>
      <c r="K813" s="50"/>
    </row>
    <row r="814" spans="1:11" s="43" customFormat="1">
      <c r="A814" s="5"/>
      <c r="B814" s="38"/>
      <c r="C814" s="38"/>
      <c r="D814" s="38"/>
      <c r="E814" s="38"/>
      <c r="F814" s="38"/>
      <c r="G814" s="38"/>
      <c r="H814" s="50"/>
      <c r="I814" s="42"/>
      <c r="J814" s="50"/>
      <c r="K814" s="50"/>
    </row>
    <row r="815" spans="1:11" s="43" customFormat="1">
      <c r="A815" s="5"/>
      <c r="B815" s="38"/>
      <c r="C815" s="38"/>
      <c r="D815" s="38"/>
      <c r="E815" s="38"/>
      <c r="F815" s="38"/>
      <c r="G815" s="38"/>
      <c r="H815" s="50"/>
      <c r="I815" s="42"/>
      <c r="J815" s="50"/>
      <c r="K815" s="50"/>
    </row>
    <row r="816" spans="1:11" s="43" customFormat="1">
      <c r="A816" s="5"/>
      <c r="B816" s="38"/>
      <c r="C816" s="38"/>
      <c r="D816" s="38"/>
      <c r="E816" s="38"/>
      <c r="F816" s="38"/>
      <c r="G816" s="38"/>
      <c r="H816" s="50"/>
      <c r="I816" s="42"/>
      <c r="J816" s="50"/>
      <c r="K816" s="50"/>
    </row>
    <row r="817" spans="1:11" s="43" customFormat="1">
      <c r="A817" s="5"/>
      <c r="B817" s="38"/>
      <c r="C817" s="38"/>
      <c r="D817" s="38"/>
      <c r="E817" s="38"/>
      <c r="F817" s="38"/>
      <c r="G817" s="38"/>
      <c r="H817" s="50"/>
      <c r="I817" s="42"/>
      <c r="J817" s="50"/>
      <c r="K817" s="50"/>
    </row>
    <row r="818" spans="1:11" s="43" customFormat="1">
      <c r="A818" s="5"/>
      <c r="B818" s="38"/>
      <c r="C818" s="38"/>
      <c r="D818" s="38"/>
      <c r="E818" s="38"/>
      <c r="F818" s="38"/>
      <c r="G818" s="38"/>
      <c r="H818" s="50"/>
      <c r="I818" s="42"/>
      <c r="J818" s="50"/>
      <c r="K818" s="50"/>
    </row>
    <row r="819" spans="1:11" s="43" customFormat="1">
      <c r="A819" s="5"/>
      <c r="B819" s="38"/>
      <c r="C819" s="38"/>
      <c r="D819" s="38"/>
      <c r="E819" s="38"/>
      <c r="F819" s="38"/>
      <c r="G819" s="38"/>
      <c r="H819" s="50"/>
      <c r="I819" s="42"/>
      <c r="J819" s="50"/>
      <c r="K819" s="50"/>
    </row>
    <row r="820" spans="1:11" s="43" customFormat="1">
      <c r="A820" s="5"/>
      <c r="B820" s="38"/>
      <c r="C820" s="38"/>
      <c r="D820" s="38"/>
      <c r="E820" s="38"/>
      <c r="F820" s="38"/>
      <c r="G820" s="38"/>
      <c r="H820" s="50"/>
      <c r="I820" s="42"/>
      <c r="J820" s="50"/>
      <c r="K820" s="50"/>
    </row>
    <row r="821" spans="1:11" s="43" customFormat="1">
      <c r="A821" s="5"/>
      <c r="B821" s="38"/>
      <c r="C821" s="38"/>
      <c r="D821" s="38"/>
      <c r="E821" s="38"/>
      <c r="F821" s="38"/>
      <c r="G821" s="38"/>
      <c r="H821" s="50"/>
      <c r="I821" s="42"/>
      <c r="J821" s="50"/>
      <c r="K821" s="50"/>
    </row>
    <row r="822" spans="1:11" s="43" customFormat="1">
      <c r="A822" s="5"/>
      <c r="B822" s="38"/>
      <c r="C822" s="38"/>
      <c r="D822" s="38"/>
      <c r="E822" s="38"/>
      <c r="F822" s="38"/>
      <c r="G822" s="38"/>
      <c r="H822" s="50"/>
      <c r="I822" s="42"/>
      <c r="J822" s="50"/>
      <c r="K822" s="50"/>
    </row>
    <row r="823" spans="1:11" s="43" customFormat="1">
      <c r="A823" s="5"/>
      <c r="B823" s="38"/>
      <c r="C823" s="38"/>
      <c r="D823" s="38"/>
      <c r="E823" s="38"/>
      <c r="F823" s="38"/>
      <c r="G823" s="38"/>
      <c r="H823" s="50"/>
      <c r="I823" s="42"/>
      <c r="J823" s="50"/>
      <c r="K823" s="50"/>
    </row>
    <row r="824" spans="1:11" s="43" customFormat="1">
      <c r="A824" s="5"/>
      <c r="B824" s="38"/>
      <c r="C824" s="38"/>
      <c r="D824" s="38"/>
      <c r="E824" s="38"/>
      <c r="F824" s="38"/>
      <c r="G824" s="38"/>
      <c r="H824" s="50"/>
      <c r="I824" s="42"/>
      <c r="J824" s="50"/>
      <c r="K824" s="50"/>
    </row>
    <row r="825" spans="1:11" s="43" customFormat="1">
      <c r="A825" s="5"/>
      <c r="B825" s="38"/>
      <c r="C825" s="38"/>
      <c r="D825" s="38"/>
      <c r="E825" s="38"/>
      <c r="F825" s="38"/>
      <c r="G825" s="38"/>
      <c r="H825" s="50"/>
      <c r="I825" s="42"/>
      <c r="J825" s="50"/>
      <c r="K825" s="50"/>
    </row>
    <row r="826" spans="1:11" s="43" customFormat="1">
      <c r="A826" s="5"/>
      <c r="B826" s="38"/>
      <c r="C826" s="38"/>
      <c r="D826" s="38"/>
      <c r="E826" s="38"/>
      <c r="F826" s="38"/>
      <c r="G826" s="38"/>
      <c r="H826" s="50"/>
      <c r="I826" s="42"/>
      <c r="J826" s="50"/>
      <c r="K826" s="50"/>
    </row>
    <row r="827" spans="1:11" s="43" customFormat="1">
      <c r="A827" s="5"/>
      <c r="B827" s="38"/>
      <c r="C827" s="38"/>
      <c r="D827" s="38"/>
      <c r="E827" s="38"/>
      <c r="F827" s="38"/>
      <c r="G827" s="38"/>
      <c r="H827" s="50"/>
      <c r="I827" s="42"/>
      <c r="J827" s="50"/>
      <c r="K827" s="50"/>
    </row>
    <row r="828" spans="1:11" s="43" customFormat="1">
      <c r="A828" s="5"/>
      <c r="B828" s="38"/>
      <c r="C828" s="38"/>
      <c r="D828" s="38"/>
      <c r="E828" s="38"/>
      <c r="F828" s="38"/>
      <c r="G828" s="38"/>
      <c r="H828" s="50"/>
      <c r="I828" s="42"/>
      <c r="J828" s="50"/>
      <c r="K828" s="50"/>
    </row>
    <row r="829" spans="1:11" s="43" customFormat="1">
      <c r="A829" s="5"/>
      <c r="B829" s="38"/>
      <c r="C829" s="38"/>
      <c r="D829" s="38"/>
      <c r="E829" s="38"/>
      <c r="F829" s="38"/>
      <c r="G829" s="38"/>
      <c r="H829" s="50"/>
      <c r="I829" s="42"/>
      <c r="J829" s="50"/>
      <c r="K829" s="50"/>
    </row>
    <row r="830" spans="1:11" s="43" customFormat="1">
      <c r="A830" s="5"/>
      <c r="B830" s="38"/>
      <c r="C830" s="38"/>
      <c r="D830" s="38"/>
      <c r="E830" s="38"/>
      <c r="F830" s="38"/>
      <c r="G830" s="38"/>
      <c r="H830" s="50"/>
      <c r="I830" s="42"/>
      <c r="J830" s="50"/>
      <c r="K830" s="50"/>
    </row>
    <row r="831" spans="1:11" s="43" customFormat="1">
      <c r="A831" s="5"/>
      <c r="B831" s="38"/>
      <c r="C831" s="38"/>
      <c r="D831" s="38"/>
      <c r="E831" s="38"/>
      <c r="F831" s="38"/>
      <c r="G831" s="38"/>
      <c r="H831" s="50"/>
      <c r="I831" s="42"/>
      <c r="J831" s="50"/>
      <c r="K831" s="50"/>
    </row>
    <row r="832" spans="1:11" s="43" customFormat="1">
      <c r="A832" s="5"/>
      <c r="B832" s="38"/>
      <c r="C832" s="38"/>
      <c r="D832" s="38"/>
      <c r="E832" s="38"/>
      <c r="F832" s="38"/>
      <c r="G832" s="38"/>
      <c r="H832" s="50"/>
      <c r="I832" s="42"/>
      <c r="J832" s="50"/>
      <c r="K832" s="50"/>
    </row>
    <row r="833" spans="1:11" s="43" customFormat="1">
      <c r="A833" s="5"/>
      <c r="B833" s="38"/>
      <c r="C833" s="38"/>
      <c r="D833" s="38"/>
      <c r="E833" s="38"/>
      <c r="F833" s="38"/>
      <c r="G833" s="38"/>
      <c r="H833" s="50"/>
      <c r="I833" s="42"/>
      <c r="J833" s="50"/>
      <c r="K833" s="50"/>
    </row>
    <row r="834" spans="1:11" s="43" customFormat="1">
      <c r="A834" s="5"/>
      <c r="B834" s="38"/>
      <c r="C834" s="38"/>
      <c r="D834" s="38"/>
      <c r="E834" s="38"/>
      <c r="F834" s="38"/>
      <c r="G834" s="38"/>
      <c r="H834" s="50"/>
      <c r="I834" s="42"/>
      <c r="J834" s="50"/>
      <c r="K834" s="50"/>
    </row>
    <row r="835" spans="1:11" s="43" customFormat="1">
      <c r="A835" s="5"/>
      <c r="B835" s="38"/>
      <c r="C835" s="38"/>
      <c r="D835" s="38"/>
      <c r="E835" s="38"/>
      <c r="F835" s="38"/>
      <c r="G835" s="38"/>
      <c r="H835" s="50"/>
      <c r="I835" s="42"/>
      <c r="J835" s="50"/>
      <c r="K835" s="50"/>
    </row>
    <row r="836" spans="1:11" s="43" customFormat="1">
      <c r="A836" s="5"/>
      <c r="B836" s="38"/>
      <c r="C836" s="38"/>
      <c r="D836" s="38"/>
      <c r="E836" s="38"/>
      <c r="F836" s="38"/>
      <c r="G836" s="38"/>
      <c r="H836" s="50"/>
      <c r="I836" s="42"/>
      <c r="J836" s="50"/>
      <c r="K836" s="50"/>
    </row>
    <row r="837" spans="1:11" s="43" customFormat="1">
      <c r="A837" s="5"/>
      <c r="B837" s="38"/>
      <c r="C837" s="38"/>
      <c r="D837" s="38"/>
      <c r="E837" s="38"/>
      <c r="F837" s="38"/>
      <c r="G837" s="38"/>
      <c r="H837" s="50"/>
      <c r="I837" s="42"/>
      <c r="J837" s="50"/>
      <c r="K837" s="50"/>
    </row>
    <row r="838" spans="1:11" s="43" customFormat="1">
      <c r="A838" s="5"/>
      <c r="B838" s="38"/>
      <c r="C838" s="38"/>
      <c r="D838" s="38"/>
      <c r="E838" s="38"/>
      <c r="F838" s="38"/>
      <c r="G838" s="38"/>
      <c r="H838" s="50"/>
      <c r="I838" s="42"/>
      <c r="J838" s="50"/>
      <c r="K838" s="50"/>
    </row>
    <row r="839" spans="1:11" s="43" customFormat="1">
      <c r="A839" s="5"/>
      <c r="B839" s="38"/>
      <c r="C839" s="38"/>
      <c r="D839" s="38"/>
      <c r="E839" s="38"/>
      <c r="F839" s="38"/>
      <c r="G839" s="38"/>
      <c r="H839" s="50"/>
      <c r="I839" s="42"/>
      <c r="J839" s="50"/>
      <c r="K839" s="50"/>
    </row>
    <row r="840" spans="1:11" s="43" customFormat="1">
      <c r="A840" s="5"/>
      <c r="B840" s="38"/>
      <c r="C840" s="38"/>
      <c r="D840" s="38"/>
      <c r="E840" s="38"/>
      <c r="F840" s="38"/>
      <c r="G840" s="38"/>
      <c r="H840" s="50"/>
      <c r="I840" s="42"/>
      <c r="J840" s="50"/>
      <c r="K840" s="50"/>
    </row>
    <row r="841" spans="1:11" s="43" customFormat="1">
      <c r="A841" s="5"/>
      <c r="B841" s="38"/>
      <c r="C841" s="38"/>
      <c r="D841" s="38"/>
      <c r="E841" s="38"/>
      <c r="F841" s="38"/>
      <c r="G841" s="38"/>
      <c r="H841" s="50"/>
      <c r="I841" s="42"/>
      <c r="J841" s="50"/>
      <c r="K841" s="50"/>
    </row>
    <row r="842" spans="1:11" s="43" customFormat="1">
      <c r="A842" s="5"/>
      <c r="B842" s="38"/>
      <c r="C842" s="38"/>
      <c r="D842" s="38"/>
      <c r="E842" s="38"/>
      <c r="F842" s="38"/>
      <c r="G842" s="38"/>
      <c r="H842" s="50"/>
      <c r="I842" s="42"/>
      <c r="J842" s="50"/>
      <c r="K842" s="50"/>
    </row>
    <row r="843" spans="1:11" s="43" customFormat="1">
      <c r="A843" s="5"/>
      <c r="B843" s="38"/>
      <c r="C843" s="38"/>
      <c r="D843" s="38"/>
      <c r="E843" s="38"/>
      <c r="F843" s="38"/>
      <c r="G843" s="38"/>
      <c r="H843" s="50"/>
      <c r="I843" s="42"/>
      <c r="J843" s="50"/>
      <c r="K843" s="50"/>
    </row>
    <row r="844" spans="1:11" s="43" customFormat="1">
      <c r="A844" s="5"/>
      <c r="B844" s="38"/>
      <c r="C844" s="38"/>
      <c r="D844" s="38"/>
      <c r="E844" s="38"/>
      <c r="F844" s="38"/>
      <c r="G844" s="38"/>
      <c r="H844" s="50"/>
      <c r="I844" s="42"/>
      <c r="J844" s="50"/>
      <c r="K844" s="50"/>
    </row>
    <row r="845" spans="1:11" s="43" customFormat="1">
      <c r="A845" s="5"/>
      <c r="B845" s="38"/>
      <c r="C845" s="38"/>
      <c r="D845" s="38"/>
      <c r="E845" s="38"/>
      <c r="F845" s="38"/>
      <c r="G845" s="38"/>
      <c r="H845" s="50"/>
      <c r="I845" s="42"/>
      <c r="J845" s="50"/>
      <c r="K845" s="50"/>
    </row>
    <row r="846" spans="1:11" s="43" customFormat="1">
      <c r="A846" s="5"/>
      <c r="B846" s="38"/>
      <c r="C846" s="38"/>
      <c r="D846" s="38"/>
      <c r="E846" s="38"/>
      <c r="F846" s="38"/>
      <c r="G846" s="38"/>
      <c r="H846" s="50"/>
      <c r="I846" s="42"/>
      <c r="J846" s="50"/>
      <c r="K846" s="50"/>
    </row>
    <row r="847" spans="1:11" s="43" customFormat="1">
      <c r="A847" s="5"/>
      <c r="B847" s="38"/>
      <c r="C847" s="38"/>
      <c r="D847" s="38"/>
      <c r="E847" s="38"/>
      <c r="F847" s="38"/>
      <c r="G847" s="38"/>
      <c r="H847" s="50"/>
      <c r="I847" s="42"/>
      <c r="J847" s="50"/>
      <c r="K847" s="50"/>
    </row>
    <row r="848" spans="1:11" s="43" customFormat="1">
      <c r="A848" s="5"/>
      <c r="B848" s="38"/>
      <c r="C848" s="38"/>
      <c r="D848" s="38"/>
      <c r="E848" s="38"/>
      <c r="F848" s="38"/>
      <c r="G848" s="38"/>
      <c r="H848" s="50"/>
      <c r="I848" s="42"/>
      <c r="J848" s="50"/>
      <c r="K848" s="50"/>
    </row>
    <row r="849" spans="1:11" s="43" customFormat="1">
      <c r="A849" s="5"/>
      <c r="B849" s="38"/>
      <c r="C849" s="38"/>
      <c r="D849" s="38"/>
      <c r="E849" s="38"/>
      <c r="F849" s="38"/>
      <c r="G849" s="38"/>
      <c r="H849" s="50"/>
      <c r="I849" s="42"/>
      <c r="J849" s="50"/>
      <c r="K849" s="50"/>
    </row>
    <row r="850" spans="1:11" s="43" customFormat="1">
      <c r="A850" s="5"/>
      <c r="B850" s="38"/>
      <c r="C850" s="38"/>
      <c r="D850" s="38"/>
      <c r="E850" s="38"/>
      <c r="F850" s="38"/>
      <c r="G850" s="38"/>
      <c r="H850" s="50"/>
      <c r="I850" s="42"/>
      <c r="J850" s="50"/>
      <c r="K850" s="50"/>
    </row>
    <row r="851" spans="1:11" s="43" customFormat="1">
      <c r="A851" s="5"/>
      <c r="B851" s="38"/>
      <c r="C851" s="38"/>
      <c r="D851" s="38"/>
      <c r="E851" s="38"/>
      <c r="F851" s="38"/>
      <c r="G851" s="38"/>
      <c r="H851" s="50"/>
      <c r="I851" s="42"/>
      <c r="J851" s="50"/>
      <c r="K851" s="50"/>
    </row>
    <row r="852" spans="1:11" s="43" customFormat="1">
      <c r="A852" s="5"/>
      <c r="B852" s="38"/>
      <c r="C852" s="38"/>
      <c r="D852" s="38"/>
      <c r="E852" s="38"/>
      <c r="F852" s="38"/>
      <c r="G852" s="38"/>
      <c r="H852" s="50"/>
      <c r="I852" s="42"/>
      <c r="J852" s="50"/>
      <c r="K852" s="50"/>
    </row>
    <row r="853" spans="1:11" s="43" customFormat="1">
      <c r="A853" s="5"/>
      <c r="B853" s="38"/>
      <c r="C853" s="38"/>
      <c r="D853" s="38"/>
      <c r="E853" s="38"/>
      <c r="F853" s="38"/>
      <c r="G853" s="38"/>
      <c r="H853" s="50"/>
      <c r="I853" s="42"/>
      <c r="J853" s="50"/>
      <c r="K853" s="50"/>
    </row>
    <row r="854" spans="1:11" s="43" customFormat="1">
      <c r="A854" s="5"/>
      <c r="B854" s="38"/>
      <c r="C854" s="38"/>
      <c r="D854" s="38"/>
      <c r="E854" s="38"/>
      <c r="F854" s="38"/>
      <c r="G854" s="38"/>
      <c r="H854" s="50"/>
      <c r="I854" s="42"/>
      <c r="J854" s="50"/>
      <c r="K854" s="50"/>
    </row>
    <row r="855" spans="1:11" s="43" customFormat="1">
      <c r="A855" s="5"/>
      <c r="B855" s="38"/>
      <c r="C855" s="38"/>
      <c r="D855" s="38"/>
      <c r="E855" s="38"/>
      <c r="F855" s="38"/>
      <c r="G855" s="38"/>
      <c r="H855" s="50"/>
      <c r="I855" s="42"/>
      <c r="J855" s="50"/>
      <c r="K855" s="50"/>
    </row>
    <row r="856" spans="1:11" s="43" customFormat="1">
      <c r="A856" s="5"/>
      <c r="B856" s="38"/>
      <c r="C856" s="38"/>
      <c r="D856" s="38"/>
      <c r="E856" s="38"/>
      <c r="F856" s="38"/>
      <c r="G856" s="38"/>
      <c r="H856" s="50"/>
      <c r="I856" s="42"/>
      <c r="J856" s="50"/>
      <c r="K856" s="50"/>
    </row>
    <row r="857" spans="1:11" s="43" customFormat="1">
      <c r="A857" s="5"/>
      <c r="B857" s="38"/>
      <c r="C857" s="38"/>
      <c r="D857" s="38"/>
      <c r="E857" s="38"/>
      <c r="F857" s="38"/>
      <c r="G857" s="38"/>
      <c r="H857" s="50"/>
      <c r="I857" s="42"/>
      <c r="J857" s="50"/>
      <c r="K857" s="50"/>
    </row>
    <row r="858" spans="1:11" s="43" customFormat="1">
      <c r="A858" s="5"/>
      <c r="B858" s="38"/>
      <c r="C858" s="38"/>
      <c r="D858" s="38"/>
      <c r="E858" s="38"/>
      <c r="F858" s="38"/>
      <c r="G858" s="38"/>
      <c r="H858" s="50"/>
      <c r="I858" s="42"/>
      <c r="J858" s="50"/>
      <c r="K858" s="50"/>
    </row>
    <row r="859" spans="1:11" s="43" customFormat="1">
      <c r="A859" s="5"/>
      <c r="B859" s="38"/>
      <c r="C859" s="38"/>
      <c r="D859" s="38"/>
      <c r="E859" s="38"/>
      <c r="F859" s="38"/>
      <c r="G859" s="38"/>
      <c r="H859" s="50"/>
      <c r="I859" s="42"/>
      <c r="J859" s="50"/>
      <c r="K859" s="50"/>
    </row>
    <row r="860" spans="1:11" s="43" customFormat="1">
      <c r="A860" s="5"/>
      <c r="B860" s="38"/>
      <c r="C860" s="38"/>
      <c r="D860" s="38"/>
      <c r="E860" s="38"/>
      <c r="F860" s="38"/>
      <c r="G860" s="38"/>
      <c r="H860" s="50"/>
      <c r="I860" s="42"/>
      <c r="J860" s="50"/>
      <c r="K860" s="50"/>
    </row>
    <row r="861" spans="1:11" s="43" customFormat="1">
      <c r="A861" s="5"/>
      <c r="B861" s="38"/>
      <c r="C861" s="38"/>
      <c r="D861" s="38"/>
      <c r="E861" s="38"/>
      <c r="F861" s="38"/>
      <c r="G861" s="38"/>
      <c r="H861" s="50"/>
      <c r="I861" s="42"/>
      <c r="J861" s="50"/>
      <c r="K861" s="50"/>
    </row>
    <row r="862" spans="1:11" s="43" customFormat="1">
      <c r="A862" s="5"/>
      <c r="B862" s="38"/>
      <c r="C862" s="38"/>
      <c r="D862" s="38"/>
      <c r="E862" s="38"/>
      <c r="F862" s="38"/>
      <c r="G862" s="38"/>
      <c r="H862" s="50"/>
      <c r="I862" s="42"/>
      <c r="J862" s="50"/>
      <c r="K862" s="50"/>
    </row>
    <row r="863" spans="1:11" s="43" customFormat="1">
      <c r="A863" s="5"/>
      <c r="B863" s="38"/>
      <c r="C863" s="38"/>
      <c r="D863" s="38"/>
      <c r="E863" s="38"/>
      <c r="F863" s="38"/>
      <c r="G863" s="38"/>
      <c r="H863" s="50"/>
      <c r="I863" s="42"/>
      <c r="J863" s="50"/>
      <c r="K863" s="50"/>
    </row>
    <row r="864" spans="1:11" s="43" customFormat="1">
      <c r="A864" s="5"/>
      <c r="B864" s="38"/>
      <c r="C864" s="38"/>
      <c r="D864" s="38"/>
      <c r="E864" s="38"/>
      <c r="F864" s="38"/>
      <c r="G864" s="38"/>
      <c r="H864" s="50"/>
      <c r="I864" s="42"/>
      <c r="J864" s="50"/>
      <c r="K864" s="50"/>
    </row>
    <row r="865" spans="1:11" s="43" customFormat="1">
      <c r="A865" s="5"/>
      <c r="B865" s="38"/>
      <c r="C865" s="38"/>
      <c r="D865" s="38"/>
      <c r="E865" s="38"/>
      <c r="F865" s="38"/>
      <c r="G865" s="38"/>
      <c r="H865" s="50"/>
      <c r="I865" s="42"/>
      <c r="J865" s="50"/>
      <c r="K865" s="50"/>
    </row>
    <row r="866" spans="1:11" s="43" customFormat="1">
      <c r="A866" s="5"/>
      <c r="B866" s="38"/>
      <c r="C866" s="38"/>
      <c r="D866" s="38"/>
      <c r="E866" s="38"/>
      <c r="F866" s="38"/>
      <c r="G866" s="38"/>
      <c r="H866" s="50"/>
      <c r="I866" s="42"/>
      <c r="J866" s="50"/>
      <c r="K866" s="50"/>
    </row>
    <row r="867" spans="1:11" s="43" customFormat="1">
      <c r="A867" s="5"/>
      <c r="B867" s="38"/>
      <c r="C867" s="38"/>
      <c r="D867" s="38"/>
      <c r="E867" s="38"/>
      <c r="F867" s="38"/>
      <c r="G867" s="38"/>
      <c r="H867" s="50"/>
      <c r="I867" s="42"/>
      <c r="J867" s="50"/>
      <c r="K867" s="50"/>
    </row>
    <row r="868" spans="1:11" s="43" customFormat="1">
      <c r="A868" s="5"/>
      <c r="B868" s="38"/>
      <c r="C868" s="38"/>
      <c r="D868" s="38"/>
      <c r="E868" s="38"/>
      <c r="F868" s="38"/>
      <c r="G868" s="38"/>
      <c r="H868" s="50"/>
      <c r="I868" s="42"/>
      <c r="J868" s="50"/>
      <c r="K868" s="50"/>
    </row>
    <row r="869" spans="1:11" s="43" customFormat="1">
      <c r="A869" s="5"/>
      <c r="B869" s="38"/>
      <c r="C869" s="38"/>
      <c r="D869" s="38"/>
      <c r="E869" s="38"/>
      <c r="F869" s="38"/>
      <c r="G869" s="38"/>
      <c r="H869" s="50"/>
      <c r="I869" s="42"/>
      <c r="J869" s="50"/>
      <c r="K869" s="50"/>
    </row>
    <row r="870" spans="1:11" s="43" customFormat="1">
      <c r="A870" s="5"/>
      <c r="B870" s="38"/>
      <c r="C870" s="38"/>
      <c r="D870" s="38"/>
      <c r="E870" s="38"/>
      <c r="F870" s="38"/>
      <c r="G870" s="38"/>
      <c r="H870" s="50"/>
      <c r="I870" s="42"/>
      <c r="J870" s="50"/>
      <c r="K870" s="50"/>
    </row>
    <row r="871" spans="1:11" s="43" customFormat="1">
      <c r="A871" s="5"/>
      <c r="B871" s="38"/>
      <c r="C871" s="38"/>
      <c r="D871" s="38"/>
      <c r="E871" s="38"/>
      <c r="F871" s="38"/>
      <c r="G871" s="38"/>
      <c r="H871" s="50"/>
      <c r="I871" s="42"/>
      <c r="J871" s="50"/>
      <c r="K871" s="50"/>
    </row>
    <row r="872" spans="1:11" s="43" customFormat="1">
      <c r="A872" s="5"/>
      <c r="B872" s="38"/>
      <c r="C872" s="38"/>
      <c r="D872" s="38"/>
      <c r="E872" s="38"/>
      <c r="F872" s="38"/>
      <c r="G872" s="38"/>
      <c r="H872" s="50"/>
      <c r="I872" s="42"/>
      <c r="J872" s="50"/>
      <c r="K872" s="50"/>
    </row>
    <row r="873" spans="1:11" s="43" customFormat="1">
      <c r="A873" s="5"/>
      <c r="B873" s="38"/>
      <c r="C873" s="38"/>
      <c r="D873" s="38"/>
      <c r="E873" s="38"/>
      <c r="F873" s="38"/>
      <c r="G873" s="38"/>
      <c r="H873" s="50"/>
      <c r="I873" s="42"/>
      <c r="J873" s="50"/>
      <c r="K873" s="50"/>
    </row>
    <row r="874" spans="1:11" s="43" customFormat="1">
      <c r="A874" s="5"/>
      <c r="B874" s="38"/>
      <c r="C874" s="38"/>
      <c r="D874" s="38"/>
      <c r="E874" s="38"/>
      <c r="F874" s="38"/>
      <c r="G874" s="38"/>
      <c r="H874" s="50"/>
      <c r="I874" s="42"/>
      <c r="J874" s="50"/>
      <c r="K874" s="50"/>
    </row>
    <row r="875" spans="1:11" s="43" customFormat="1">
      <c r="A875" s="5"/>
      <c r="B875" s="38"/>
      <c r="C875" s="38"/>
      <c r="D875" s="38"/>
      <c r="E875" s="38"/>
      <c r="F875" s="38"/>
      <c r="G875" s="38"/>
      <c r="H875" s="50"/>
      <c r="I875" s="42"/>
      <c r="J875" s="50"/>
      <c r="K875" s="50"/>
    </row>
    <row r="876" spans="1:11" s="43" customFormat="1">
      <c r="A876" s="5"/>
      <c r="B876" s="38"/>
      <c r="C876" s="38"/>
      <c r="D876" s="38"/>
      <c r="E876" s="38"/>
      <c r="F876" s="38"/>
      <c r="G876" s="38"/>
      <c r="H876" s="50"/>
      <c r="I876" s="42"/>
      <c r="J876" s="50"/>
      <c r="K876" s="50"/>
    </row>
    <row r="877" spans="1:11" s="43" customFormat="1">
      <c r="A877" s="5"/>
      <c r="B877" s="38"/>
      <c r="C877" s="38"/>
      <c r="D877" s="38"/>
      <c r="E877" s="38"/>
      <c r="F877" s="38"/>
      <c r="G877" s="38"/>
      <c r="H877" s="50"/>
      <c r="I877" s="42"/>
      <c r="J877" s="50"/>
      <c r="K877" s="50"/>
    </row>
    <row r="878" spans="1:11" s="43" customFormat="1">
      <c r="A878" s="5"/>
      <c r="B878" s="38"/>
      <c r="C878" s="38"/>
      <c r="D878" s="38"/>
      <c r="E878" s="38"/>
      <c r="F878" s="38"/>
      <c r="G878" s="38"/>
      <c r="H878" s="50"/>
      <c r="I878" s="42"/>
      <c r="J878" s="50"/>
      <c r="K878" s="50"/>
    </row>
    <row r="879" spans="1:11" s="43" customFormat="1">
      <c r="A879" s="5"/>
      <c r="B879" s="38"/>
      <c r="C879" s="38"/>
      <c r="D879" s="38"/>
      <c r="E879" s="38"/>
      <c r="F879" s="38"/>
      <c r="G879" s="38"/>
      <c r="H879" s="50"/>
      <c r="I879" s="42"/>
      <c r="J879" s="50"/>
      <c r="K879" s="50"/>
    </row>
    <row r="880" spans="1:11" s="43" customFormat="1">
      <c r="A880" s="5"/>
      <c r="B880" s="38"/>
      <c r="C880" s="38"/>
      <c r="D880" s="38"/>
      <c r="E880" s="38"/>
      <c r="F880" s="38"/>
      <c r="G880" s="38"/>
      <c r="H880" s="50"/>
      <c r="I880" s="42"/>
      <c r="J880" s="50"/>
      <c r="K880" s="50"/>
    </row>
    <row r="881" spans="1:11" s="43" customFormat="1">
      <c r="A881" s="5"/>
      <c r="B881" s="38"/>
      <c r="C881" s="38"/>
      <c r="D881" s="38"/>
      <c r="E881" s="38"/>
      <c r="F881" s="38"/>
      <c r="G881" s="38"/>
      <c r="H881" s="50"/>
      <c r="I881" s="42"/>
      <c r="J881" s="50"/>
      <c r="K881" s="50"/>
    </row>
    <row r="882" spans="1:11" s="43" customFormat="1">
      <c r="A882" s="5"/>
      <c r="B882" s="38"/>
      <c r="C882" s="38"/>
      <c r="D882" s="38"/>
      <c r="E882" s="38"/>
      <c r="F882" s="38"/>
      <c r="G882" s="38"/>
      <c r="H882" s="50"/>
      <c r="I882" s="42"/>
      <c r="J882" s="50"/>
      <c r="K882" s="50"/>
    </row>
    <row r="883" spans="1:11" s="43" customFormat="1">
      <c r="A883" s="5"/>
      <c r="B883" s="38"/>
      <c r="C883" s="38"/>
      <c r="D883" s="38"/>
      <c r="E883" s="38"/>
      <c r="F883" s="38"/>
      <c r="G883" s="38"/>
      <c r="H883" s="50"/>
      <c r="I883" s="42"/>
      <c r="J883" s="50"/>
      <c r="K883" s="50"/>
    </row>
    <row r="884" spans="1:11" s="43" customFormat="1">
      <c r="A884" s="5"/>
      <c r="B884" s="38"/>
      <c r="C884" s="38"/>
      <c r="D884" s="38"/>
      <c r="E884" s="38"/>
      <c r="F884" s="38"/>
      <c r="G884" s="38"/>
      <c r="H884" s="50"/>
      <c r="I884" s="42"/>
      <c r="J884" s="50"/>
      <c r="K884" s="50"/>
    </row>
    <row r="885" spans="1:11" s="43" customFormat="1">
      <c r="A885" s="5"/>
      <c r="B885" s="38"/>
      <c r="C885" s="38"/>
      <c r="D885" s="38"/>
      <c r="E885" s="38"/>
      <c r="F885" s="38"/>
      <c r="G885" s="38"/>
      <c r="H885" s="50"/>
      <c r="I885" s="42"/>
      <c r="J885" s="50"/>
      <c r="K885" s="50"/>
    </row>
    <row r="886" spans="1:11" s="43" customFormat="1">
      <c r="A886" s="5"/>
      <c r="B886" s="38"/>
      <c r="C886" s="38"/>
      <c r="D886" s="38"/>
      <c r="E886" s="38"/>
      <c r="F886" s="38"/>
      <c r="G886" s="38"/>
      <c r="H886" s="50"/>
      <c r="I886" s="42"/>
      <c r="J886" s="50"/>
      <c r="K886" s="50"/>
    </row>
    <row r="887" spans="1:11" s="43" customFormat="1">
      <c r="A887" s="5"/>
      <c r="B887" s="38"/>
      <c r="C887" s="38"/>
      <c r="D887" s="38"/>
      <c r="E887" s="38"/>
      <c r="F887" s="38"/>
      <c r="G887" s="38"/>
      <c r="H887" s="50"/>
      <c r="I887" s="42"/>
      <c r="J887" s="50"/>
      <c r="K887" s="50"/>
    </row>
    <row r="888" spans="1:11" s="43" customFormat="1">
      <c r="A888" s="5"/>
      <c r="B888" s="38"/>
      <c r="C888" s="38"/>
      <c r="D888" s="38"/>
      <c r="E888" s="38"/>
      <c r="F888" s="38"/>
      <c r="G888" s="38"/>
      <c r="H888" s="50"/>
      <c r="I888" s="42"/>
      <c r="J888" s="50"/>
      <c r="K888" s="50"/>
    </row>
    <row r="889" spans="1:11" s="43" customFormat="1">
      <c r="A889" s="5"/>
      <c r="B889" s="38"/>
      <c r="C889" s="38"/>
      <c r="D889" s="38"/>
      <c r="E889" s="38"/>
      <c r="F889" s="38"/>
      <c r="G889" s="38"/>
      <c r="H889" s="50"/>
      <c r="I889" s="42"/>
      <c r="J889" s="50"/>
      <c r="K889" s="50"/>
    </row>
    <row r="890" spans="1:11" s="43" customFormat="1">
      <c r="A890" s="5"/>
      <c r="B890" s="38"/>
      <c r="C890" s="38"/>
      <c r="D890" s="38"/>
      <c r="E890" s="38"/>
      <c r="F890" s="38"/>
      <c r="G890" s="38"/>
      <c r="H890" s="50"/>
      <c r="I890" s="42"/>
      <c r="J890" s="50"/>
      <c r="K890" s="50"/>
    </row>
    <row r="891" spans="1:11" s="43" customFormat="1">
      <c r="A891" s="5"/>
      <c r="B891" s="38"/>
      <c r="C891" s="38"/>
      <c r="D891" s="38"/>
      <c r="E891" s="38"/>
      <c r="F891" s="38"/>
      <c r="G891" s="38"/>
      <c r="H891" s="50"/>
      <c r="I891" s="42"/>
      <c r="J891" s="50"/>
      <c r="K891" s="50"/>
    </row>
    <row r="892" spans="1:11" s="43" customFormat="1">
      <c r="A892" s="5"/>
      <c r="B892" s="38"/>
      <c r="C892" s="38"/>
      <c r="D892" s="38"/>
      <c r="E892" s="38"/>
      <c r="F892" s="38"/>
      <c r="G892" s="38"/>
      <c r="H892" s="50"/>
      <c r="I892" s="42"/>
      <c r="J892" s="50"/>
      <c r="K892" s="50"/>
    </row>
    <row r="893" spans="1:11" s="43" customFormat="1">
      <c r="A893" s="5"/>
      <c r="B893" s="38"/>
      <c r="C893" s="38"/>
      <c r="D893" s="38"/>
      <c r="E893" s="38"/>
      <c r="F893" s="38"/>
      <c r="G893" s="38"/>
      <c r="H893" s="50"/>
      <c r="I893" s="42"/>
      <c r="J893" s="50"/>
      <c r="K893" s="50"/>
    </row>
    <row r="894" spans="1:11" s="43" customFormat="1">
      <c r="A894" s="5"/>
      <c r="B894" s="38"/>
      <c r="C894" s="38"/>
      <c r="D894" s="38"/>
      <c r="E894" s="38"/>
      <c r="F894" s="38"/>
      <c r="G894" s="38"/>
      <c r="H894" s="50"/>
      <c r="I894" s="42"/>
      <c r="J894" s="50"/>
      <c r="K894" s="50"/>
    </row>
    <row r="895" spans="1:11" s="43" customFormat="1">
      <c r="A895" s="5"/>
      <c r="B895" s="38"/>
      <c r="C895" s="38"/>
      <c r="D895" s="38"/>
      <c r="E895" s="38"/>
      <c r="F895" s="38"/>
      <c r="G895" s="38"/>
      <c r="H895" s="50"/>
      <c r="I895" s="42"/>
      <c r="J895" s="50"/>
      <c r="K895" s="50"/>
    </row>
    <row r="896" spans="1:11" s="43" customFormat="1">
      <c r="A896" s="5"/>
      <c r="B896" s="38"/>
      <c r="C896" s="38"/>
      <c r="D896" s="38"/>
      <c r="E896" s="38"/>
      <c r="F896" s="38"/>
      <c r="G896" s="38"/>
      <c r="H896" s="50"/>
      <c r="I896" s="42"/>
      <c r="J896" s="50"/>
      <c r="K896" s="50"/>
    </row>
    <row r="897" spans="1:11" s="43" customFormat="1">
      <c r="A897" s="5"/>
      <c r="B897" s="38"/>
      <c r="C897" s="38"/>
      <c r="D897" s="38"/>
      <c r="E897" s="38"/>
      <c r="F897" s="38"/>
      <c r="G897" s="38"/>
      <c r="H897" s="50"/>
      <c r="I897" s="42"/>
      <c r="J897" s="50"/>
      <c r="K897" s="50"/>
    </row>
    <row r="898" spans="1:11" s="43" customFormat="1">
      <c r="A898" s="5"/>
      <c r="B898" s="38"/>
      <c r="C898" s="38"/>
      <c r="D898" s="38"/>
      <c r="E898" s="38"/>
      <c r="F898" s="38"/>
      <c r="G898" s="38"/>
      <c r="H898" s="50"/>
      <c r="I898" s="42"/>
      <c r="J898" s="50"/>
      <c r="K898" s="50"/>
    </row>
    <row r="899" spans="1:11" s="43" customFormat="1">
      <c r="A899" s="5"/>
      <c r="B899" s="38"/>
      <c r="C899" s="38"/>
      <c r="D899" s="38"/>
      <c r="E899" s="38"/>
      <c r="F899" s="38"/>
      <c r="G899" s="38"/>
      <c r="H899" s="50"/>
      <c r="I899" s="42"/>
      <c r="J899" s="50"/>
      <c r="K899" s="50"/>
    </row>
    <row r="900" spans="1:11" s="43" customFormat="1">
      <c r="A900" s="5"/>
      <c r="B900" s="38"/>
      <c r="C900" s="38"/>
      <c r="D900" s="38"/>
      <c r="E900" s="38"/>
      <c r="F900" s="38"/>
      <c r="G900" s="38"/>
      <c r="H900" s="50"/>
      <c r="I900" s="42"/>
      <c r="J900" s="50"/>
      <c r="K900" s="50"/>
    </row>
    <row r="901" spans="1:11" s="43" customFormat="1">
      <c r="A901" s="5"/>
      <c r="B901" s="38"/>
      <c r="C901" s="38"/>
      <c r="D901" s="38"/>
      <c r="E901" s="38"/>
      <c r="F901" s="38"/>
      <c r="G901" s="38"/>
      <c r="H901" s="50"/>
      <c r="I901" s="42"/>
      <c r="J901" s="50"/>
      <c r="K901" s="50"/>
    </row>
    <row r="902" spans="1:11" s="43" customFormat="1">
      <c r="A902" s="5"/>
      <c r="B902" s="38"/>
      <c r="C902" s="38"/>
      <c r="D902" s="38"/>
      <c r="E902" s="38"/>
      <c r="F902" s="38"/>
      <c r="G902" s="38"/>
      <c r="H902" s="50"/>
      <c r="I902" s="42"/>
      <c r="J902" s="50"/>
      <c r="K902" s="50"/>
    </row>
    <row r="903" spans="1:11" s="43" customFormat="1">
      <c r="A903" s="5"/>
      <c r="B903" s="38"/>
      <c r="C903" s="38"/>
      <c r="D903" s="38"/>
      <c r="E903" s="38"/>
      <c r="F903" s="38"/>
      <c r="G903" s="38"/>
      <c r="H903" s="50"/>
      <c r="I903" s="42"/>
      <c r="J903" s="50"/>
      <c r="K903" s="50"/>
    </row>
    <row r="904" spans="1:11" s="43" customFormat="1">
      <c r="A904" s="5"/>
      <c r="B904" s="38"/>
      <c r="C904" s="38"/>
      <c r="D904" s="38"/>
      <c r="E904" s="38"/>
      <c r="F904" s="38"/>
      <c r="G904" s="38"/>
      <c r="H904" s="50"/>
      <c r="I904" s="42"/>
      <c r="J904" s="50"/>
      <c r="K904" s="50"/>
    </row>
    <row r="905" spans="1:11" s="43" customFormat="1">
      <c r="A905" s="5"/>
      <c r="B905" s="38"/>
      <c r="C905" s="38"/>
      <c r="D905" s="38"/>
      <c r="E905" s="38"/>
      <c r="F905" s="38"/>
      <c r="G905" s="38"/>
      <c r="H905" s="50"/>
      <c r="I905" s="42"/>
      <c r="J905" s="50"/>
      <c r="K905" s="50"/>
    </row>
    <row r="906" spans="1:11" s="43" customFormat="1">
      <c r="A906" s="5"/>
      <c r="B906" s="38"/>
      <c r="C906" s="38"/>
      <c r="D906" s="38"/>
      <c r="E906" s="38"/>
      <c r="F906" s="38"/>
      <c r="G906" s="38"/>
      <c r="H906" s="50"/>
      <c r="I906" s="42"/>
      <c r="J906" s="50"/>
      <c r="K906" s="50"/>
    </row>
    <row r="907" spans="1:11" s="43" customFormat="1">
      <c r="A907" s="5"/>
      <c r="B907" s="38"/>
      <c r="C907" s="38"/>
      <c r="D907" s="38"/>
      <c r="E907" s="38"/>
      <c r="F907" s="38"/>
      <c r="G907" s="38"/>
      <c r="H907" s="50"/>
      <c r="I907" s="42"/>
      <c r="J907" s="50"/>
      <c r="K907" s="50"/>
    </row>
    <row r="908" spans="1:11" s="43" customFormat="1">
      <c r="A908" s="5"/>
      <c r="B908" s="38"/>
      <c r="C908" s="38"/>
      <c r="D908" s="38"/>
      <c r="E908" s="38"/>
      <c r="F908" s="38"/>
      <c r="G908" s="38"/>
      <c r="H908" s="50"/>
      <c r="I908" s="42"/>
      <c r="J908" s="50"/>
      <c r="K908" s="50"/>
    </row>
    <row r="909" spans="1:11" s="43" customFormat="1">
      <c r="A909" s="5"/>
      <c r="B909" s="38"/>
      <c r="C909" s="38"/>
      <c r="D909" s="38"/>
      <c r="E909" s="38"/>
      <c r="F909" s="38"/>
      <c r="G909" s="38"/>
      <c r="H909" s="50"/>
      <c r="I909" s="42"/>
      <c r="J909" s="50"/>
      <c r="K909" s="50"/>
    </row>
    <row r="910" spans="1:11" s="43" customFormat="1">
      <c r="A910" s="5"/>
      <c r="B910" s="38"/>
      <c r="C910" s="38"/>
      <c r="D910" s="38"/>
      <c r="E910" s="38"/>
      <c r="F910" s="38"/>
      <c r="G910" s="38"/>
      <c r="H910" s="50"/>
      <c r="I910" s="42"/>
      <c r="J910" s="50"/>
      <c r="K910" s="50"/>
    </row>
    <row r="911" spans="1:11" s="43" customFormat="1">
      <c r="A911" s="5"/>
      <c r="B911" s="38"/>
      <c r="C911" s="38"/>
      <c r="D911" s="38"/>
      <c r="E911" s="38"/>
      <c r="F911" s="38"/>
      <c r="G911" s="38"/>
      <c r="H911" s="50"/>
      <c r="I911" s="42"/>
      <c r="J911" s="50"/>
      <c r="K911" s="50"/>
    </row>
    <row r="912" spans="1:11" s="43" customFormat="1">
      <c r="A912" s="5"/>
      <c r="B912" s="38"/>
      <c r="C912" s="38"/>
      <c r="D912" s="38"/>
      <c r="E912" s="38"/>
      <c r="F912" s="38"/>
      <c r="G912" s="38"/>
      <c r="H912" s="50"/>
      <c r="I912" s="42"/>
      <c r="J912" s="50"/>
      <c r="K912" s="50"/>
    </row>
    <row r="913" spans="1:11" s="43" customFormat="1">
      <c r="A913" s="5"/>
      <c r="B913" s="38"/>
      <c r="C913" s="38"/>
      <c r="D913" s="38"/>
      <c r="E913" s="38"/>
      <c r="F913" s="38"/>
      <c r="G913" s="38"/>
      <c r="H913" s="50"/>
      <c r="I913" s="42"/>
      <c r="J913" s="50"/>
      <c r="K913" s="50"/>
    </row>
    <row r="914" spans="1:11" s="43" customFormat="1">
      <c r="A914" s="5"/>
      <c r="B914" s="38"/>
      <c r="C914" s="38"/>
      <c r="D914" s="38"/>
      <c r="E914" s="38"/>
      <c r="F914" s="38"/>
      <c r="G914" s="38"/>
      <c r="H914" s="50"/>
      <c r="I914" s="42"/>
      <c r="J914" s="50"/>
      <c r="K914" s="50"/>
    </row>
    <row r="915" spans="1:11" s="43" customFormat="1">
      <c r="A915" s="5"/>
      <c r="B915" s="38"/>
      <c r="C915" s="38"/>
      <c r="D915" s="38"/>
      <c r="E915" s="38"/>
      <c r="F915" s="38"/>
      <c r="G915" s="38"/>
      <c r="H915" s="50"/>
      <c r="I915" s="42"/>
      <c r="J915" s="50"/>
      <c r="K915" s="50"/>
    </row>
    <row r="916" spans="1:11" s="43" customFormat="1">
      <c r="A916" s="5"/>
      <c r="B916" s="38"/>
      <c r="C916" s="38"/>
      <c r="D916" s="38"/>
      <c r="E916" s="38"/>
      <c r="F916" s="38"/>
      <c r="G916" s="38"/>
      <c r="H916" s="50"/>
      <c r="I916" s="42"/>
      <c r="J916" s="50"/>
      <c r="K916" s="50"/>
    </row>
    <row r="917" spans="1:11" s="43" customFormat="1">
      <c r="A917" s="5"/>
      <c r="B917" s="38"/>
      <c r="C917" s="38"/>
      <c r="D917" s="38"/>
      <c r="E917" s="38"/>
      <c r="F917" s="38"/>
      <c r="G917" s="38"/>
      <c r="H917" s="50"/>
      <c r="I917" s="42"/>
      <c r="J917" s="50"/>
      <c r="K917" s="50"/>
    </row>
    <row r="918" spans="1:11" s="43" customFormat="1">
      <c r="A918" s="5"/>
      <c r="B918" s="38"/>
      <c r="C918" s="38"/>
      <c r="D918" s="38"/>
      <c r="E918" s="38"/>
      <c r="F918" s="38"/>
      <c r="G918" s="38"/>
      <c r="H918" s="50"/>
      <c r="I918" s="42"/>
      <c r="J918" s="50"/>
      <c r="K918" s="50"/>
    </row>
    <row r="919" spans="1:11" s="43" customFormat="1">
      <c r="A919" s="5"/>
      <c r="B919" s="38"/>
      <c r="C919" s="38"/>
      <c r="D919" s="38"/>
      <c r="E919" s="38"/>
      <c r="F919" s="38"/>
      <c r="G919" s="38"/>
      <c r="H919" s="50"/>
      <c r="I919" s="42"/>
      <c r="J919" s="50"/>
      <c r="K919" s="50"/>
    </row>
    <row r="920" spans="1:11" s="43" customFormat="1">
      <c r="A920" s="5"/>
      <c r="B920" s="38"/>
      <c r="C920" s="38"/>
      <c r="D920" s="38"/>
      <c r="E920" s="38"/>
      <c r="F920" s="38"/>
      <c r="G920" s="38"/>
      <c r="H920" s="50"/>
      <c r="I920" s="42"/>
      <c r="J920" s="50"/>
      <c r="K920" s="50"/>
    </row>
    <row r="921" spans="1:11" s="43" customFormat="1">
      <c r="A921" s="5"/>
      <c r="B921" s="38"/>
      <c r="C921" s="38"/>
      <c r="D921" s="38"/>
      <c r="E921" s="38"/>
      <c r="F921" s="38"/>
      <c r="G921" s="38"/>
      <c r="H921" s="50"/>
      <c r="I921" s="42"/>
      <c r="J921" s="50"/>
      <c r="K921" s="50"/>
    </row>
    <row r="922" spans="1:11" s="43" customFormat="1">
      <c r="A922" s="5"/>
      <c r="B922" s="38"/>
      <c r="C922" s="38"/>
      <c r="D922" s="38"/>
      <c r="E922" s="38"/>
      <c r="F922" s="38"/>
      <c r="G922" s="38"/>
      <c r="H922" s="50"/>
      <c r="I922" s="42"/>
      <c r="J922" s="50"/>
      <c r="K922" s="50"/>
    </row>
    <row r="923" spans="1:11" s="43" customFormat="1">
      <c r="A923" s="5"/>
      <c r="B923" s="38"/>
      <c r="C923" s="38"/>
      <c r="D923" s="38"/>
      <c r="E923" s="38"/>
      <c r="F923" s="38"/>
      <c r="G923" s="38"/>
      <c r="H923" s="50"/>
      <c r="I923" s="42"/>
      <c r="J923" s="50"/>
      <c r="K923" s="50"/>
    </row>
    <row r="924" spans="1:11" s="43" customFormat="1">
      <c r="A924" s="5"/>
      <c r="B924" s="38"/>
      <c r="C924" s="38"/>
      <c r="D924" s="38"/>
      <c r="E924" s="38"/>
      <c r="F924" s="38"/>
      <c r="G924" s="38"/>
      <c r="H924" s="50"/>
      <c r="I924" s="42"/>
      <c r="J924" s="50"/>
      <c r="K924" s="50"/>
    </row>
    <row r="925" spans="1:11" s="43" customFormat="1">
      <c r="A925" s="5"/>
      <c r="B925" s="38"/>
      <c r="C925" s="38"/>
      <c r="D925" s="38"/>
      <c r="E925" s="38"/>
      <c r="F925" s="38"/>
      <c r="G925" s="38"/>
      <c r="H925" s="50"/>
      <c r="I925" s="42"/>
      <c r="J925" s="50"/>
      <c r="K925" s="50"/>
    </row>
    <row r="926" spans="1:11" s="43" customFormat="1">
      <c r="A926" s="5"/>
      <c r="B926" s="38"/>
      <c r="C926" s="38"/>
      <c r="D926" s="38"/>
      <c r="E926" s="38"/>
      <c r="F926" s="38"/>
      <c r="G926" s="38"/>
      <c r="H926" s="50"/>
      <c r="I926" s="42"/>
      <c r="J926" s="50"/>
      <c r="K926" s="50"/>
    </row>
    <row r="927" spans="1:11" s="43" customFormat="1">
      <c r="A927" s="5"/>
      <c r="B927" s="38"/>
      <c r="C927" s="38"/>
      <c r="D927" s="38"/>
      <c r="E927" s="38"/>
      <c r="F927" s="38"/>
      <c r="G927" s="38"/>
      <c r="H927" s="50"/>
      <c r="I927" s="42"/>
      <c r="J927" s="50"/>
      <c r="K927" s="50"/>
    </row>
    <row r="928" spans="1:11" s="43" customFormat="1">
      <c r="A928" s="5"/>
      <c r="B928" s="38"/>
      <c r="C928" s="38"/>
      <c r="D928" s="38"/>
      <c r="E928" s="38"/>
      <c r="F928" s="38"/>
      <c r="G928" s="38"/>
      <c r="H928" s="50"/>
      <c r="I928" s="42"/>
      <c r="J928" s="50"/>
      <c r="K928" s="50"/>
    </row>
    <row r="929" spans="1:11" s="43" customFormat="1">
      <c r="A929" s="5"/>
      <c r="B929" s="38"/>
      <c r="C929" s="38"/>
      <c r="D929" s="38"/>
      <c r="E929" s="38"/>
      <c r="F929" s="38"/>
      <c r="G929" s="38"/>
      <c r="H929" s="50"/>
      <c r="I929" s="42"/>
      <c r="J929" s="50"/>
      <c r="K929" s="50"/>
    </row>
    <row r="930" spans="1:11" s="43" customFormat="1">
      <c r="A930" s="5"/>
      <c r="B930" s="38"/>
      <c r="C930" s="38"/>
      <c r="D930" s="38"/>
      <c r="E930" s="38"/>
      <c r="F930" s="38"/>
      <c r="G930" s="38"/>
      <c r="H930" s="50"/>
      <c r="I930" s="42"/>
      <c r="J930" s="50"/>
      <c r="K930" s="50"/>
    </row>
    <row r="931" spans="1:11" s="43" customFormat="1">
      <c r="A931" s="5"/>
      <c r="B931" s="38"/>
      <c r="C931" s="38"/>
      <c r="D931" s="38"/>
      <c r="E931" s="38"/>
      <c r="F931" s="38"/>
      <c r="G931" s="38"/>
      <c r="H931" s="50"/>
      <c r="I931" s="42"/>
      <c r="J931" s="50"/>
      <c r="K931" s="50"/>
    </row>
    <row r="932" spans="1:11" s="43" customFormat="1">
      <c r="A932" s="5"/>
      <c r="B932" s="38"/>
      <c r="C932" s="38"/>
      <c r="D932" s="38"/>
      <c r="E932" s="38"/>
      <c r="F932" s="38"/>
      <c r="G932" s="38"/>
      <c r="H932" s="50"/>
      <c r="I932" s="42"/>
      <c r="J932" s="50"/>
      <c r="K932" s="50"/>
    </row>
    <row r="933" spans="1:11" s="43" customFormat="1">
      <c r="A933" s="5"/>
      <c r="B933" s="38"/>
      <c r="C933" s="38"/>
      <c r="D933" s="38"/>
      <c r="E933" s="38"/>
      <c r="F933" s="38"/>
      <c r="G933" s="38"/>
      <c r="H933" s="50"/>
      <c r="I933" s="42"/>
      <c r="J933" s="50"/>
      <c r="K933" s="50"/>
    </row>
    <row r="934" spans="1:11" s="43" customFormat="1">
      <c r="A934" s="5"/>
      <c r="B934" s="38"/>
      <c r="C934" s="38"/>
      <c r="D934" s="38"/>
      <c r="E934" s="38"/>
      <c r="F934" s="38"/>
      <c r="G934" s="38"/>
      <c r="H934" s="50"/>
      <c r="I934" s="42"/>
      <c r="J934" s="50"/>
      <c r="K934" s="50"/>
    </row>
    <row r="935" spans="1:11" s="43" customFormat="1">
      <c r="A935" s="5"/>
      <c r="B935" s="38"/>
      <c r="C935" s="38"/>
      <c r="D935" s="38"/>
      <c r="E935" s="38"/>
      <c r="F935" s="38"/>
      <c r="G935" s="38"/>
      <c r="H935" s="50"/>
      <c r="I935" s="42"/>
      <c r="J935" s="50"/>
      <c r="K935" s="50"/>
    </row>
    <row r="936" spans="1:11" s="43" customFormat="1">
      <c r="A936" s="5"/>
      <c r="B936" s="38"/>
      <c r="C936" s="38"/>
      <c r="D936" s="38"/>
      <c r="E936" s="38"/>
      <c r="F936" s="38"/>
      <c r="G936" s="38"/>
      <c r="H936" s="50"/>
      <c r="I936" s="42"/>
      <c r="J936" s="50"/>
      <c r="K936" s="50"/>
    </row>
    <row r="937" spans="1:11" s="43" customFormat="1">
      <c r="A937" s="5"/>
      <c r="B937" s="38"/>
      <c r="C937" s="38"/>
      <c r="D937" s="38"/>
      <c r="E937" s="38"/>
      <c r="F937" s="38"/>
      <c r="G937" s="38"/>
      <c r="H937" s="50"/>
      <c r="I937" s="42"/>
      <c r="J937" s="50"/>
      <c r="K937" s="50"/>
    </row>
    <row r="938" spans="1:11" s="43" customFormat="1">
      <c r="A938" s="5"/>
      <c r="B938" s="38"/>
      <c r="C938" s="38"/>
      <c r="D938" s="38"/>
      <c r="E938" s="38"/>
      <c r="F938" s="38"/>
      <c r="G938" s="38"/>
      <c r="H938" s="50"/>
      <c r="I938" s="42"/>
      <c r="J938" s="50"/>
      <c r="K938" s="50"/>
    </row>
    <row r="939" spans="1:11" s="43" customFormat="1">
      <c r="A939" s="5"/>
      <c r="B939" s="38"/>
      <c r="C939" s="38"/>
      <c r="D939" s="38"/>
      <c r="E939" s="38"/>
      <c r="F939" s="38"/>
      <c r="G939" s="38"/>
      <c r="H939" s="50"/>
      <c r="I939" s="42"/>
      <c r="J939" s="50"/>
      <c r="K939" s="50"/>
    </row>
    <row r="940" spans="1:11" s="43" customFormat="1">
      <c r="A940" s="5"/>
      <c r="B940" s="38"/>
      <c r="C940" s="38"/>
      <c r="D940" s="38"/>
      <c r="E940" s="38"/>
      <c r="F940" s="38"/>
      <c r="G940" s="38"/>
      <c r="H940" s="50"/>
      <c r="I940" s="42"/>
      <c r="J940" s="50"/>
      <c r="K940" s="50"/>
    </row>
    <row r="941" spans="1:11" s="43" customFormat="1">
      <c r="A941" s="5"/>
      <c r="B941" s="38"/>
      <c r="C941" s="38"/>
      <c r="D941" s="38"/>
      <c r="E941" s="38"/>
      <c r="F941" s="38"/>
      <c r="G941" s="38"/>
      <c r="H941" s="50"/>
      <c r="I941" s="42"/>
      <c r="J941" s="50"/>
      <c r="K941" s="50"/>
    </row>
    <row r="942" spans="1:11" s="43" customFormat="1">
      <c r="A942" s="5"/>
      <c r="B942" s="38"/>
      <c r="C942" s="38"/>
      <c r="D942" s="38"/>
      <c r="E942" s="38"/>
      <c r="F942" s="38"/>
      <c r="G942" s="38"/>
      <c r="H942" s="50"/>
      <c r="I942" s="42"/>
      <c r="J942" s="50"/>
      <c r="K942" s="50"/>
    </row>
    <row r="943" spans="1:11" s="43" customFormat="1">
      <c r="A943" s="5"/>
      <c r="B943" s="38"/>
      <c r="C943" s="38"/>
      <c r="D943" s="38"/>
      <c r="E943" s="38"/>
      <c r="F943" s="38"/>
      <c r="G943" s="38"/>
      <c r="H943" s="50"/>
      <c r="I943" s="42"/>
      <c r="J943" s="50"/>
      <c r="K943" s="50"/>
    </row>
    <row r="944" spans="1:11" s="43" customFormat="1">
      <c r="A944" s="5"/>
      <c r="B944" s="38"/>
      <c r="C944" s="38"/>
      <c r="D944" s="38"/>
      <c r="E944" s="38"/>
      <c r="F944" s="38"/>
      <c r="G944" s="38"/>
      <c r="H944" s="50"/>
      <c r="I944" s="42"/>
      <c r="J944" s="50"/>
      <c r="K944" s="50"/>
    </row>
    <row r="945" spans="1:11" s="43" customFormat="1">
      <c r="A945" s="5"/>
      <c r="B945" s="38"/>
      <c r="C945" s="38"/>
      <c r="D945" s="38"/>
      <c r="E945" s="38"/>
      <c r="F945" s="38"/>
      <c r="G945" s="38"/>
      <c r="H945" s="50"/>
      <c r="I945" s="42"/>
      <c r="J945" s="50"/>
      <c r="K945" s="50"/>
    </row>
    <row r="946" spans="1:11" s="43" customFormat="1">
      <c r="A946" s="5"/>
      <c r="B946" s="38"/>
      <c r="C946" s="38"/>
      <c r="D946" s="38"/>
      <c r="E946" s="38"/>
      <c r="F946" s="38"/>
      <c r="G946" s="38"/>
      <c r="H946" s="50"/>
      <c r="I946" s="42"/>
      <c r="J946" s="50"/>
      <c r="K946" s="50"/>
    </row>
    <row r="947" spans="1:11" s="43" customFormat="1">
      <c r="A947" s="5"/>
      <c r="B947" s="38"/>
      <c r="C947" s="38"/>
      <c r="D947" s="38"/>
      <c r="E947" s="38"/>
      <c r="F947" s="38"/>
      <c r="G947" s="38"/>
      <c r="H947" s="50"/>
      <c r="I947" s="42"/>
      <c r="J947" s="50"/>
      <c r="K947" s="50"/>
    </row>
    <row r="948" spans="1:11" s="43" customFormat="1">
      <c r="A948" s="5"/>
      <c r="B948" s="38"/>
      <c r="C948" s="38"/>
      <c r="D948" s="38"/>
      <c r="E948" s="38"/>
      <c r="F948" s="38"/>
      <c r="G948" s="38"/>
      <c r="H948" s="50"/>
      <c r="I948" s="42"/>
      <c r="J948" s="50"/>
      <c r="K948" s="50"/>
    </row>
    <row r="949" spans="1:11" s="43" customFormat="1">
      <c r="A949" s="5"/>
      <c r="B949" s="38"/>
      <c r="C949" s="38"/>
      <c r="D949" s="38"/>
      <c r="E949" s="38"/>
      <c r="F949" s="38"/>
      <c r="G949" s="38"/>
      <c r="H949" s="50"/>
      <c r="I949" s="42"/>
      <c r="J949" s="50"/>
      <c r="K949" s="50"/>
    </row>
    <row r="950" spans="1:11" s="43" customFormat="1">
      <c r="A950" s="5"/>
      <c r="B950" s="38"/>
      <c r="C950" s="38"/>
      <c r="D950" s="38"/>
      <c r="E950" s="38"/>
      <c r="F950" s="38"/>
      <c r="G950" s="38"/>
      <c r="H950" s="50"/>
      <c r="I950" s="42"/>
      <c r="J950" s="50"/>
      <c r="K950" s="50"/>
    </row>
    <row r="951" spans="1:11" s="43" customFormat="1">
      <c r="A951" s="5"/>
      <c r="B951" s="38"/>
      <c r="C951" s="38"/>
      <c r="D951" s="38"/>
      <c r="E951" s="38"/>
      <c r="F951" s="38"/>
      <c r="G951" s="38"/>
      <c r="H951" s="50"/>
      <c r="I951" s="42"/>
      <c r="J951" s="50"/>
      <c r="K951" s="50"/>
    </row>
    <row r="952" spans="1:11" s="43" customFormat="1">
      <c r="A952" s="5"/>
      <c r="B952" s="38"/>
      <c r="C952" s="38"/>
      <c r="D952" s="38"/>
      <c r="E952" s="38"/>
      <c r="F952" s="38"/>
      <c r="G952" s="38"/>
      <c r="H952" s="50"/>
      <c r="I952" s="42"/>
      <c r="J952" s="50"/>
      <c r="K952" s="50"/>
    </row>
    <row r="953" spans="1:11" s="43" customFormat="1">
      <c r="A953" s="5"/>
      <c r="B953" s="38"/>
      <c r="C953" s="38"/>
      <c r="D953" s="38"/>
      <c r="E953" s="38"/>
      <c r="F953" s="38"/>
      <c r="G953" s="38"/>
      <c r="H953" s="50"/>
      <c r="I953" s="42"/>
      <c r="J953" s="50"/>
      <c r="K953" s="50"/>
    </row>
    <row r="954" spans="1:11" s="43" customFormat="1">
      <c r="A954" s="5"/>
      <c r="B954" s="38"/>
      <c r="C954" s="38"/>
      <c r="D954" s="38"/>
      <c r="E954" s="38"/>
      <c r="F954" s="38"/>
      <c r="G954" s="38"/>
      <c r="H954" s="50"/>
      <c r="I954" s="42"/>
      <c r="J954" s="50"/>
      <c r="K954" s="50"/>
    </row>
    <row r="955" spans="1:11" s="43" customFormat="1">
      <c r="A955" s="5"/>
      <c r="B955" s="38"/>
      <c r="C955" s="38"/>
      <c r="D955" s="38"/>
      <c r="E955" s="38"/>
      <c r="F955" s="38"/>
      <c r="G955" s="38"/>
      <c r="H955" s="50"/>
      <c r="I955" s="42"/>
      <c r="J955" s="50"/>
      <c r="K955" s="50"/>
    </row>
    <row r="956" spans="1:11" s="43" customFormat="1">
      <c r="A956" s="5"/>
      <c r="B956" s="38"/>
      <c r="C956" s="38"/>
      <c r="D956" s="38"/>
      <c r="E956" s="38"/>
      <c r="F956" s="38"/>
      <c r="G956" s="38"/>
      <c r="H956" s="50"/>
      <c r="I956" s="42"/>
      <c r="J956" s="50"/>
      <c r="K956" s="50"/>
    </row>
    <row r="957" spans="1:11" s="43" customFormat="1">
      <c r="A957" s="5"/>
      <c r="B957" s="38"/>
      <c r="C957" s="38"/>
      <c r="D957" s="38"/>
      <c r="E957" s="38"/>
      <c r="F957" s="38"/>
      <c r="G957" s="38"/>
      <c r="H957" s="50"/>
      <c r="I957" s="42"/>
      <c r="J957" s="50"/>
      <c r="K957" s="50"/>
    </row>
    <row r="958" spans="1:11" s="43" customFormat="1">
      <c r="A958" s="5"/>
      <c r="B958" s="38"/>
      <c r="C958" s="38"/>
      <c r="D958" s="38"/>
      <c r="E958" s="38"/>
      <c r="F958" s="38"/>
      <c r="G958" s="38"/>
      <c r="H958" s="50"/>
      <c r="I958" s="42"/>
      <c r="J958" s="50"/>
      <c r="K958" s="50"/>
    </row>
    <row r="959" spans="1:11" s="43" customFormat="1">
      <c r="A959" s="5"/>
      <c r="B959" s="38"/>
      <c r="C959" s="38"/>
      <c r="D959" s="38"/>
      <c r="E959" s="38"/>
      <c r="F959" s="38"/>
      <c r="G959" s="38"/>
      <c r="H959" s="50"/>
      <c r="I959" s="42"/>
      <c r="J959" s="50"/>
      <c r="K959" s="50"/>
    </row>
    <row r="960" spans="1:11" s="43" customFormat="1">
      <c r="A960" s="5"/>
      <c r="B960" s="38"/>
      <c r="C960" s="38"/>
      <c r="D960" s="38"/>
      <c r="E960" s="38"/>
      <c r="F960" s="38"/>
      <c r="G960" s="38"/>
      <c r="H960" s="50"/>
      <c r="I960" s="42"/>
      <c r="J960" s="50"/>
      <c r="K960" s="50"/>
    </row>
    <row r="961" spans="1:11" s="43" customFormat="1">
      <c r="A961" s="5"/>
      <c r="B961" s="38"/>
      <c r="C961" s="38"/>
      <c r="D961" s="38"/>
      <c r="E961" s="38"/>
      <c r="F961" s="38"/>
      <c r="G961" s="38"/>
      <c r="H961" s="50"/>
      <c r="I961" s="42"/>
      <c r="J961" s="50"/>
      <c r="K961" s="50"/>
    </row>
    <row r="962" spans="1:11" s="43" customFormat="1">
      <c r="A962" s="5"/>
      <c r="B962" s="38"/>
      <c r="C962" s="38"/>
      <c r="D962" s="38"/>
      <c r="E962" s="38"/>
      <c r="F962" s="38"/>
      <c r="G962" s="38"/>
      <c r="H962" s="50"/>
      <c r="I962" s="42"/>
      <c r="J962" s="50"/>
      <c r="K962" s="50"/>
    </row>
    <row r="963" spans="1:11" s="43" customFormat="1">
      <c r="A963" s="5"/>
      <c r="B963" s="38"/>
      <c r="C963" s="38"/>
      <c r="D963" s="38"/>
      <c r="E963" s="38"/>
      <c r="F963" s="38"/>
      <c r="G963" s="38"/>
      <c r="H963" s="50"/>
      <c r="I963" s="42"/>
      <c r="J963" s="50"/>
      <c r="K963" s="50"/>
    </row>
    <row r="964" spans="1:11" s="43" customFormat="1">
      <c r="A964" s="5"/>
      <c r="B964" s="38"/>
      <c r="C964" s="38"/>
      <c r="D964" s="38"/>
      <c r="E964" s="38"/>
      <c r="F964" s="38"/>
      <c r="G964" s="38"/>
      <c r="H964" s="50"/>
      <c r="I964" s="42"/>
      <c r="J964" s="50"/>
      <c r="K964" s="50"/>
    </row>
    <row r="965" spans="1:11" s="43" customFormat="1">
      <c r="A965" s="5"/>
      <c r="B965" s="38"/>
      <c r="C965" s="38"/>
      <c r="D965" s="38"/>
      <c r="E965" s="38"/>
      <c r="F965" s="38"/>
      <c r="G965" s="38"/>
      <c r="H965" s="50"/>
      <c r="I965" s="42"/>
      <c r="J965" s="50"/>
      <c r="K965" s="50"/>
    </row>
    <row r="966" spans="1:11" s="43" customFormat="1">
      <c r="A966" s="5"/>
      <c r="B966" s="38"/>
      <c r="C966" s="38"/>
      <c r="D966" s="38"/>
      <c r="E966" s="38"/>
      <c r="F966" s="38"/>
      <c r="G966" s="38"/>
      <c r="H966" s="50"/>
      <c r="I966" s="42"/>
      <c r="J966" s="50"/>
      <c r="K966" s="50"/>
    </row>
    <row r="967" spans="1:11" s="43" customFormat="1">
      <c r="A967" s="5"/>
      <c r="B967" s="38"/>
      <c r="C967" s="38"/>
      <c r="D967" s="38"/>
      <c r="E967" s="38"/>
      <c r="F967" s="38"/>
      <c r="G967" s="38"/>
      <c r="H967" s="50"/>
      <c r="I967" s="42"/>
      <c r="J967" s="50"/>
      <c r="K967" s="50"/>
    </row>
    <row r="968" spans="1:11" s="43" customFormat="1">
      <c r="A968" s="5"/>
      <c r="B968" s="38"/>
      <c r="C968" s="38"/>
      <c r="D968" s="38"/>
      <c r="E968" s="38"/>
      <c r="F968" s="38"/>
      <c r="G968" s="38"/>
      <c r="H968" s="50"/>
      <c r="I968" s="42"/>
      <c r="J968" s="50"/>
      <c r="K968" s="50"/>
    </row>
    <row r="969" spans="1:11" s="43" customFormat="1">
      <c r="A969" s="5"/>
      <c r="B969" s="38"/>
      <c r="C969" s="38"/>
      <c r="D969" s="38"/>
      <c r="E969" s="38"/>
      <c r="F969" s="38"/>
      <c r="G969" s="38"/>
      <c r="H969" s="50"/>
      <c r="I969" s="42"/>
      <c r="J969" s="50"/>
      <c r="K969" s="50"/>
    </row>
    <row r="970" spans="1:11" s="43" customFormat="1">
      <c r="A970" s="5"/>
      <c r="B970" s="38"/>
      <c r="C970" s="38"/>
      <c r="D970" s="38"/>
      <c r="E970" s="38"/>
      <c r="F970" s="38"/>
      <c r="G970" s="38"/>
      <c r="H970" s="50"/>
      <c r="I970" s="42"/>
      <c r="J970" s="50"/>
      <c r="K970" s="50"/>
    </row>
    <row r="971" spans="1:11" s="43" customFormat="1">
      <c r="A971" s="5"/>
      <c r="B971" s="38"/>
      <c r="C971" s="38"/>
      <c r="D971" s="38"/>
      <c r="E971" s="38"/>
      <c r="F971" s="38"/>
      <c r="G971" s="38"/>
      <c r="H971" s="50"/>
      <c r="I971" s="42"/>
      <c r="J971" s="50"/>
      <c r="K971" s="50"/>
    </row>
    <row r="972" spans="1:11" s="43" customFormat="1">
      <c r="A972" s="5"/>
      <c r="B972" s="38"/>
      <c r="C972" s="38"/>
      <c r="D972" s="38"/>
      <c r="E972" s="38"/>
      <c r="F972" s="38"/>
      <c r="G972" s="38"/>
      <c r="H972" s="50"/>
      <c r="I972" s="42"/>
      <c r="J972" s="50"/>
      <c r="K972" s="50"/>
    </row>
    <row r="973" spans="1:11" s="43" customFormat="1">
      <c r="A973" s="5"/>
      <c r="B973" s="38"/>
      <c r="C973" s="38"/>
      <c r="D973" s="38"/>
      <c r="E973" s="38"/>
      <c r="F973" s="38"/>
      <c r="G973" s="38"/>
      <c r="H973" s="50"/>
      <c r="I973" s="42"/>
      <c r="J973" s="50"/>
      <c r="K973" s="50"/>
    </row>
    <row r="974" spans="1:11" s="43" customFormat="1">
      <c r="A974" s="5"/>
      <c r="B974" s="38"/>
      <c r="C974" s="38"/>
      <c r="D974" s="38"/>
      <c r="E974" s="38"/>
      <c r="F974" s="38"/>
      <c r="G974" s="38"/>
      <c r="H974" s="50"/>
      <c r="I974" s="42"/>
      <c r="J974" s="50"/>
      <c r="K974" s="50"/>
    </row>
    <row r="975" spans="1:11" s="43" customFormat="1">
      <c r="A975" s="5"/>
      <c r="B975" s="38"/>
      <c r="C975" s="38"/>
      <c r="D975" s="38"/>
      <c r="E975" s="38"/>
      <c r="F975" s="38"/>
      <c r="G975" s="38"/>
      <c r="H975" s="50"/>
      <c r="I975" s="42"/>
      <c r="J975" s="50"/>
      <c r="K975" s="50"/>
    </row>
    <row r="976" spans="1:11" s="43" customFormat="1">
      <c r="A976" s="5"/>
      <c r="B976" s="38"/>
      <c r="C976" s="38"/>
      <c r="D976" s="38"/>
      <c r="E976" s="38"/>
      <c r="F976" s="38"/>
      <c r="G976" s="38"/>
      <c r="H976" s="50"/>
      <c r="I976" s="42"/>
      <c r="J976" s="50"/>
      <c r="K976" s="50"/>
    </row>
    <row r="977" spans="1:11" s="43" customFormat="1">
      <c r="A977" s="5"/>
      <c r="B977" s="38"/>
      <c r="C977" s="38"/>
      <c r="D977" s="38"/>
      <c r="E977" s="38"/>
      <c r="F977" s="38"/>
      <c r="G977" s="38"/>
      <c r="H977" s="50"/>
      <c r="I977" s="42"/>
      <c r="J977" s="50"/>
      <c r="K977" s="50"/>
    </row>
    <row r="978" spans="1:11" s="43" customFormat="1">
      <c r="A978" s="5"/>
      <c r="B978" s="38"/>
      <c r="C978" s="38"/>
      <c r="D978" s="38"/>
      <c r="E978" s="38"/>
      <c r="F978" s="38"/>
      <c r="G978" s="38"/>
      <c r="H978" s="50"/>
      <c r="I978" s="42"/>
      <c r="J978" s="50"/>
      <c r="K978" s="50"/>
    </row>
    <row r="979" spans="1:11" s="43" customFormat="1">
      <c r="A979" s="5"/>
      <c r="B979" s="38"/>
      <c r="C979" s="38"/>
      <c r="D979" s="38"/>
      <c r="E979" s="38"/>
      <c r="F979" s="38"/>
      <c r="G979" s="38"/>
      <c r="H979" s="50"/>
      <c r="I979" s="42"/>
      <c r="J979" s="50"/>
      <c r="K979" s="50"/>
    </row>
    <row r="980" spans="1:11" s="43" customFormat="1">
      <c r="A980" s="5"/>
      <c r="B980" s="38"/>
      <c r="C980" s="38"/>
      <c r="D980" s="38"/>
      <c r="E980" s="38"/>
      <c r="F980" s="38"/>
      <c r="G980" s="38"/>
      <c r="H980" s="50"/>
      <c r="I980" s="42"/>
      <c r="J980" s="50"/>
      <c r="K980" s="50"/>
    </row>
    <row r="981" spans="1:11" s="43" customFormat="1">
      <c r="A981" s="5"/>
      <c r="B981" s="38"/>
      <c r="C981" s="38"/>
      <c r="D981" s="38"/>
      <c r="E981" s="38"/>
      <c r="F981" s="38"/>
      <c r="G981" s="38"/>
      <c r="H981" s="50"/>
      <c r="I981" s="42"/>
      <c r="J981" s="50"/>
      <c r="K981" s="50"/>
    </row>
    <row r="982" spans="1:11" s="43" customFormat="1">
      <c r="A982" s="5"/>
      <c r="B982" s="38"/>
      <c r="C982" s="38"/>
      <c r="D982" s="38"/>
      <c r="E982" s="38"/>
      <c r="F982" s="38"/>
      <c r="G982" s="38"/>
      <c r="H982" s="50"/>
      <c r="I982" s="42"/>
      <c r="J982" s="50"/>
      <c r="K982" s="50"/>
    </row>
    <row r="983" spans="1:11" s="43" customFormat="1">
      <c r="A983" s="5"/>
      <c r="B983" s="38"/>
      <c r="C983" s="38"/>
      <c r="D983" s="38"/>
      <c r="E983" s="38"/>
      <c r="F983" s="38"/>
      <c r="G983" s="38"/>
      <c r="H983" s="50"/>
      <c r="I983" s="42"/>
      <c r="J983" s="50"/>
      <c r="K983" s="50"/>
    </row>
    <row r="984" spans="1:11" s="43" customFormat="1">
      <c r="A984" s="5"/>
      <c r="B984" s="38"/>
      <c r="C984" s="38"/>
      <c r="D984" s="38"/>
      <c r="E984" s="38"/>
      <c r="F984" s="38"/>
      <c r="G984" s="38"/>
      <c r="H984" s="50"/>
      <c r="I984" s="42"/>
      <c r="J984" s="50"/>
      <c r="K984" s="50"/>
    </row>
    <row r="985" spans="1:11" s="43" customFormat="1">
      <c r="A985" s="5"/>
      <c r="B985" s="38"/>
      <c r="C985" s="38"/>
      <c r="D985" s="38"/>
      <c r="E985" s="38"/>
      <c r="F985" s="38"/>
      <c r="G985" s="38"/>
      <c r="H985" s="50"/>
      <c r="I985" s="42"/>
      <c r="J985" s="50"/>
      <c r="K985" s="50"/>
    </row>
    <row r="986" spans="1:11" s="43" customFormat="1">
      <c r="A986" s="5"/>
      <c r="B986" s="38"/>
      <c r="C986" s="38"/>
      <c r="D986" s="38"/>
      <c r="E986" s="38"/>
      <c r="F986" s="38"/>
      <c r="G986" s="38"/>
      <c r="H986" s="50"/>
      <c r="I986" s="42"/>
      <c r="J986" s="50"/>
      <c r="K986" s="50"/>
    </row>
    <row r="987" spans="1:11" s="43" customFormat="1">
      <c r="A987" s="5"/>
      <c r="B987" s="38"/>
      <c r="C987" s="38"/>
      <c r="D987" s="38"/>
      <c r="E987" s="38"/>
      <c r="F987" s="38"/>
      <c r="G987" s="38"/>
      <c r="H987" s="50"/>
      <c r="I987" s="42"/>
      <c r="J987" s="50"/>
      <c r="K987" s="50"/>
    </row>
    <row r="988" spans="1:11" s="43" customFormat="1">
      <c r="A988" s="5"/>
      <c r="B988" s="38"/>
      <c r="C988" s="38"/>
      <c r="D988" s="38"/>
      <c r="E988" s="38"/>
      <c r="F988" s="38"/>
      <c r="G988" s="38"/>
      <c r="H988" s="50"/>
      <c r="I988" s="42"/>
      <c r="J988" s="50"/>
      <c r="K988" s="50"/>
    </row>
    <row r="989" spans="1:11" s="43" customFormat="1">
      <c r="A989" s="5"/>
      <c r="B989" s="38"/>
      <c r="C989" s="38"/>
      <c r="D989" s="38"/>
      <c r="E989" s="38"/>
      <c r="F989" s="38"/>
      <c r="G989" s="38"/>
      <c r="H989" s="50"/>
      <c r="I989" s="42"/>
      <c r="J989" s="50"/>
      <c r="K989" s="50"/>
    </row>
    <row r="990" spans="1:11" s="43" customFormat="1">
      <c r="A990" s="5"/>
      <c r="B990" s="38"/>
      <c r="C990" s="38"/>
      <c r="D990" s="38"/>
      <c r="E990" s="38"/>
      <c r="F990" s="38"/>
      <c r="G990" s="38"/>
      <c r="H990" s="50"/>
      <c r="I990" s="42"/>
      <c r="J990" s="50"/>
      <c r="K990" s="50"/>
    </row>
    <row r="991" spans="1:11" s="43" customFormat="1">
      <c r="A991" s="5"/>
      <c r="B991" s="38"/>
      <c r="C991" s="38"/>
      <c r="D991" s="38"/>
      <c r="E991" s="38"/>
      <c r="F991" s="38"/>
      <c r="G991" s="38"/>
      <c r="H991" s="50"/>
      <c r="I991" s="42"/>
      <c r="J991" s="50"/>
      <c r="K991" s="50"/>
    </row>
    <row r="992" spans="1:11" s="43" customFormat="1">
      <c r="A992" s="5"/>
      <c r="B992" s="38"/>
      <c r="C992" s="38"/>
      <c r="D992" s="38"/>
      <c r="E992" s="38"/>
      <c r="F992" s="38"/>
      <c r="G992" s="38"/>
      <c r="H992" s="50"/>
      <c r="I992" s="42"/>
      <c r="J992" s="50"/>
      <c r="K992" s="50"/>
    </row>
    <row r="993" spans="1:11" s="43" customFormat="1">
      <c r="A993" s="5"/>
      <c r="B993" s="38"/>
      <c r="C993" s="38"/>
      <c r="D993" s="38"/>
      <c r="E993" s="38"/>
      <c r="F993" s="38"/>
      <c r="G993" s="38"/>
      <c r="H993" s="50"/>
      <c r="I993" s="42"/>
      <c r="J993" s="50"/>
      <c r="K993" s="50"/>
    </row>
    <row r="994" spans="1:11" s="43" customFormat="1">
      <c r="A994" s="5"/>
      <c r="B994" s="38"/>
      <c r="C994" s="38"/>
      <c r="D994" s="38"/>
      <c r="E994" s="38"/>
      <c r="F994" s="38"/>
      <c r="G994" s="38"/>
      <c r="H994" s="50"/>
      <c r="I994" s="42"/>
      <c r="J994" s="50"/>
      <c r="K994" s="50"/>
    </row>
    <row r="995" spans="1:11" s="43" customFormat="1">
      <c r="A995" s="5"/>
      <c r="B995" s="38"/>
      <c r="C995" s="38"/>
      <c r="D995" s="38"/>
      <c r="E995" s="38"/>
      <c r="F995" s="38"/>
      <c r="G995" s="38"/>
      <c r="H995" s="50"/>
      <c r="I995" s="42"/>
      <c r="J995" s="50"/>
      <c r="K995" s="50"/>
    </row>
    <row r="996" spans="1:11" s="43" customFormat="1">
      <c r="A996" s="5"/>
      <c r="B996" s="38"/>
      <c r="C996" s="38"/>
      <c r="D996" s="38"/>
      <c r="E996" s="38"/>
      <c r="F996" s="38"/>
      <c r="G996" s="38"/>
      <c r="H996" s="50"/>
      <c r="I996" s="42"/>
      <c r="J996" s="50"/>
      <c r="K996" s="50"/>
    </row>
    <row r="997" spans="1:11" s="43" customFormat="1">
      <c r="A997" s="5"/>
      <c r="B997" s="38"/>
      <c r="C997" s="38"/>
      <c r="D997" s="38"/>
      <c r="E997" s="38"/>
      <c r="F997" s="38"/>
      <c r="G997" s="38"/>
      <c r="H997" s="50"/>
      <c r="I997" s="42"/>
      <c r="J997" s="50"/>
      <c r="K997" s="50"/>
    </row>
    <row r="998" spans="1:11" s="43" customFormat="1">
      <c r="A998" s="5"/>
      <c r="B998" s="38"/>
      <c r="C998" s="38"/>
      <c r="D998" s="38"/>
      <c r="E998" s="38"/>
      <c r="F998" s="38"/>
      <c r="G998" s="38"/>
      <c r="H998" s="50"/>
      <c r="I998" s="42"/>
      <c r="J998" s="50"/>
      <c r="K998" s="50"/>
    </row>
    <row r="999" spans="1:11" s="43" customFormat="1">
      <c r="A999" s="5"/>
      <c r="B999" s="38"/>
      <c r="C999" s="38"/>
      <c r="D999" s="38"/>
      <c r="E999" s="38"/>
      <c r="F999" s="38"/>
      <c r="G999" s="38"/>
      <c r="H999" s="50"/>
      <c r="I999" s="42"/>
      <c r="J999" s="50"/>
      <c r="K999" s="50"/>
    </row>
    <row r="1000" spans="1:11" s="43" customFormat="1">
      <c r="A1000" s="5"/>
      <c r="B1000" s="38"/>
      <c r="C1000" s="38"/>
      <c r="D1000" s="38"/>
      <c r="E1000" s="38"/>
      <c r="F1000" s="38"/>
      <c r="G1000" s="38"/>
      <c r="H1000" s="50"/>
      <c r="I1000" s="42"/>
      <c r="J1000" s="50"/>
      <c r="K1000" s="50"/>
    </row>
    <row r="1001" spans="1:11" s="43" customFormat="1">
      <c r="A1001" s="5"/>
      <c r="B1001" s="38"/>
      <c r="C1001" s="38"/>
      <c r="D1001" s="38"/>
      <c r="E1001" s="38"/>
      <c r="F1001" s="38"/>
      <c r="G1001" s="38"/>
      <c r="H1001" s="50"/>
      <c r="I1001" s="42"/>
      <c r="J1001" s="50"/>
      <c r="K1001" s="50"/>
    </row>
    <row r="1002" spans="1:11" s="43" customFormat="1">
      <c r="A1002" s="5"/>
      <c r="B1002" s="38"/>
      <c r="C1002" s="38"/>
      <c r="D1002" s="38"/>
      <c r="E1002" s="38"/>
      <c r="F1002" s="38"/>
      <c r="G1002" s="38"/>
      <c r="H1002" s="50"/>
      <c r="I1002" s="42"/>
      <c r="J1002" s="50"/>
      <c r="K1002" s="50"/>
    </row>
    <row r="1003" spans="1:11" s="43" customFormat="1">
      <c r="A1003" s="5"/>
      <c r="B1003" s="38"/>
      <c r="C1003" s="38"/>
      <c r="D1003" s="38"/>
      <c r="E1003" s="38"/>
      <c r="F1003" s="38"/>
      <c r="G1003" s="38"/>
      <c r="H1003" s="50"/>
      <c r="I1003" s="42"/>
      <c r="J1003" s="50"/>
      <c r="K1003" s="50"/>
    </row>
    <row r="1004" spans="1:11" s="43" customFormat="1">
      <c r="A1004" s="5"/>
      <c r="B1004" s="38"/>
      <c r="C1004" s="38"/>
      <c r="D1004" s="38"/>
      <c r="E1004" s="38"/>
      <c r="F1004" s="38"/>
      <c r="G1004" s="38"/>
      <c r="H1004" s="50"/>
      <c r="I1004" s="42"/>
      <c r="J1004" s="50"/>
      <c r="K1004" s="50"/>
    </row>
    <row r="1005" spans="1:11" s="43" customFormat="1">
      <c r="A1005" s="5"/>
      <c r="B1005" s="38"/>
      <c r="C1005" s="38"/>
      <c r="D1005" s="38"/>
      <c r="E1005" s="38"/>
      <c r="F1005" s="38"/>
      <c r="G1005" s="38"/>
      <c r="H1005" s="50"/>
      <c r="I1005" s="42"/>
      <c r="J1005" s="50"/>
      <c r="K1005" s="50"/>
    </row>
    <row r="1006" spans="1:11" s="43" customFormat="1">
      <c r="A1006" s="5"/>
      <c r="B1006" s="38"/>
      <c r="C1006" s="38"/>
      <c r="D1006" s="38"/>
      <c r="E1006" s="38"/>
      <c r="F1006" s="38"/>
      <c r="G1006" s="38"/>
      <c r="H1006" s="50"/>
      <c r="I1006" s="42"/>
      <c r="J1006" s="50"/>
      <c r="K1006" s="50"/>
    </row>
    <row r="1007" spans="1:11" s="43" customFormat="1">
      <c r="A1007" s="5"/>
      <c r="B1007" s="38"/>
      <c r="C1007" s="38"/>
      <c r="D1007" s="38"/>
      <c r="E1007" s="38"/>
      <c r="F1007" s="38"/>
      <c r="G1007" s="38"/>
      <c r="H1007" s="50"/>
      <c r="I1007" s="42"/>
      <c r="J1007" s="50"/>
      <c r="K1007" s="50"/>
    </row>
    <row r="1008" spans="1:11" s="43" customFormat="1">
      <c r="A1008" s="5"/>
      <c r="B1008" s="38"/>
      <c r="C1008" s="38"/>
      <c r="D1008" s="38"/>
      <c r="E1008" s="38"/>
      <c r="F1008" s="38"/>
      <c r="G1008" s="38"/>
      <c r="H1008" s="50"/>
      <c r="I1008" s="42"/>
      <c r="J1008" s="50"/>
      <c r="K1008" s="50"/>
    </row>
    <row r="1009" spans="1:11" s="43" customFormat="1">
      <c r="A1009" s="5"/>
      <c r="B1009" s="38"/>
      <c r="C1009" s="38"/>
      <c r="D1009" s="38"/>
      <c r="E1009" s="38"/>
      <c r="F1009" s="38"/>
      <c r="G1009" s="38"/>
      <c r="H1009" s="50"/>
      <c r="I1009" s="42"/>
      <c r="J1009" s="50"/>
      <c r="K1009" s="50"/>
    </row>
    <row r="1010" spans="1:11" s="43" customFormat="1">
      <c r="A1010" s="5"/>
      <c r="B1010" s="38"/>
      <c r="C1010" s="38"/>
      <c r="D1010" s="38"/>
      <c r="E1010" s="38"/>
      <c r="F1010" s="38"/>
      <c r="G1010" s="38"/>
      <c r="H1010" s="50"/>
      <c r="I1010" s="42"/>
      <c r="J1010" s="50"/>
      <c r="K1010" s="50"/>
    </row>
    <row r="1011" spans="1:11" s="43" customFormat="1">
      <c r="A1011" s="5"/>
      <c r="B1011" s="38"/>
      <c r="C1011" s="38"/>
      <c r="D1011" s="38"/>
      <c r="E1011" s="38"/>
      <c r="F1011" s="38"/>
      <c r="G1011" s="38"/>
      <c r="H1011" s="50"/>
      <c r="I1011" s="42"/>
      <c r="J1011" s="50"/>
      <c r="K1011" s="50"/>
    </row>
    <row r="1012" spans="1:11" s="43" customFormat="1">
      <c r="A1012" s="5"/>
      <c r="B1012" s="38"/>
      <c r="C1012" s="38"/>
      <c r="D1012" s="38"/>
      <c r="E1012" s="38"/>
      <c r="F1012" s="38"/>
      <c r="G1012" s="38"/>
      <c r="H1012" s="50"/>
      <c r="I1012" s="42"/>
      <c r="J1012" s="50"/>
      <c r="K1012" s="50"/>
    </row>
    <row r="1013" spans="1:11" s="43" customFormat="1">
      <c r="A1013" s="5"/>
      <c r="B1013" s="38"/>
      <c r="C1013" s="38"/>
      <c r="D1013" s="38"/>
      <c r="E1013" s="38"/>
      <c r="F1013" s="38"/>
      <c r="G1013" s="38"/>
      <c r="H1013" s="50"/>
      <c r="I1013" s="42"/>
      <c r="J1013" s="50"/>
      <c r="K1013" s="50"/>
    </row>
    <row r="1014" spans="1:11" s="43" customFormat="1">
      <c r="A1014" s="5"/>
      <c r="B1014" s="38"/>
      <c r="C1014" s="38"/>
      <c r="D1014" s="38"/>
      <c r="E1014" s="38"/>
      <c r="F1014" s="38"/>
      <c r="G1014" s="38"/>
      <c r="H1014" s="50"/>
      <c r="I1014" s="42"/>
      <c r="J1014" s="50"/>
      <c r="K1014" s="50"/>
    </row>
    <row r="1015" spans="1:11" s="43" customFormat="1">
      <c r="A1015" s="5"/>
      <c r="B1015" s="38"/>
      <c r="C1015" s="38"/>
      <c r="D1015" s="38"/>
      <c r="E1015" s="38"/>
      <c r="F1015" s="38"/>
      <c r="G1015" s="38"/>
      <c r="H1015" s="50"/>
      <c r="I1015" s="42"/>
      <c r="J1015" s="50"/>
      <c r="K1015" s="50"/>
    </row>
    <row r="1016" spans="1:11" s="43" customFormat="1">
      <c r="A1016" s="5"/>
      <c r="B1016" s="38"/>
      <c r="C1016" s="38"/>
      <c r="D1016" s="38"/>
      <c r="E1016" s="38"/>
      <c r="F1016" s="38"/>
      <c r="G1016" s="38"/>
      <c r="H1016" s="50"/>
      <c r="I1016" s="42"/>
      <c r="J1016" s="50"/>
      <c r="K1016" s="50"/>
    </row>
    <row r="1017" spans="1:11" s="43" customFormat="1">
      <c r="A1017" s="5"/>
      <c r="B1017" s="38"/>
      <c r="C1017" s="38"/>
      <c r="D1017" s="38"/>
      <c r="E1017" s="38"/>
      <c r="F1017" s="38"/>
      <c r="G1017" s="38"/>
      <c r="H1017" s="50"/>
      <c r="I1017" s="42"/>
      <c r="J1017" s="50"/>
      <c r="K1017" s="50"/>
    </row>
    <row r="1018" spans="1:11" s="43" customFormat="1">
      <c r="A1018" s="5"/>
      <c r="B1018" s="38"/>
      <c r="C1018" s="38"/>
      <c r="D1018" s="38"/>
      <c r="E1018" s="38"/>
      <c r="F1018" s="38"/>
      <c r="G1018" s="38"/>
      <c r="H1018" s="50"/>
      <c r="I1018" s="42"/>
      <c r="J1018" s="50"/>
      <c r="K1018" s="50"/>
    </row>
    <row r="1019" spans="1:11" s="43" customFormat="1">
      <c r="A1019" s="5"/>
      <c r="B1019" s="38"/>
      <c r="C1019" s="38"/>
      <c r="D1019" s="38"/>
      <c r="E1019" s="38"/>
      <c r="F1019" s="38"/>
      <c r="G1019" s="38"/>
      <c r="H1019" s="50"/>
      <c r="I1019" s="42"/>
      <c r="J1019" s="50"/>
      <c r="K1019" s="50"/>
    </row>
    <row r="1020" spans="1:11" s="43" customFormat="1">
      <c r="A1020" s="5"/>
      <c r="B1020" s="38"/>
      <c r="C1020" s="38"/>
      <c r="D1020" s="38"/>
      <c r="E1020" s="38"/>
      <c r="F1020" s="38"/>
      <c r="G1020" s="38"/>
      <c r="H1020" s="50"/>
      <c r="I1020" s="42"/>
      <c r="J1020" s="50"/>
      <c r="K1020" s="50"/>
    </row>
    <row r="1021" spans="1:11" s="43" customFormat="1">
      <c r="A1021" s="5"/>
      <c r="B1021" s="38"/>
      <c r="C1021" s="38"/>
      <c r="D1021" s="38"/>
      <c r="E1021" s="38"/>
      <c r="F1021" s="38"/>
      <c r="G1021" s="38"/>
      <c r="H1021" s="50"/>
      <c r="I1021" s="42"/>
      <c r="J1021" s="50"/>
      <c r="K1021" s="50"/>
    </row>
    <row r="1022" spans="1:11" s="43" customFormat="1">
      <c r="A1022" s="5"/>
      <c r="B1022" s="38"/>
      <c r="C1022" s="38"/>
      <c r="D1022" s="38"/>
      <c r="E1022" s="38"/>
      <c r="F1022" s="38"/>
      <c r="G1022" s="38"/>
      <c r="H1022" s="50"/>
      <c r="I1022" s="42"/>
      <c r="J1022" s="50"/>
      <c r="K1022" s="50"/>
    </row>
    <row r="1023" spans="1:11" s="43" customFormat="1">
      <c r="A1023" s="5"/>
      <c r="B1023" s="38"/>
      <c r="C1023" s="38"/>
      <c r="D1023" s="38"/>
      <c r="E1023" s="38"/>
      <c r="F1023" s="38"/>
      <c r="G1023" s="38"/>
      <c r="H1023" s="50"/>
      <c r="I1023" s="42"/>
      <c r="J1023" s="50"/>
      <c r="K1023" s="50"/>
    </row>
    <row r="1024" spans="1:11" s="43" customFormat="1">
      <c r="A1024" s="5"/>
      <c r="B1024" s="38"/>
      <c r="C1024" s="38"/>
      <c r="D1024" s="38"/>
      <c r="E1024" s="38"/>
      <c r="F1024" s="38"/>
      <c r="G1024" s="38"/>
      <c r="H1024" s="50"/>
      <c r="I1024" s="42"/>
      <c r="J1024" s="50"/>
      <c r="K1024" s="50"/>
    </row>
    <row r="1025" spans="1:11" s="43" customFormat="1">
      <c r="A1025" s="5"/>
      <c r="B1025" s="38"/>
      <c r="C1025" s="38"/>
      <c r="D1025" s="38"/>
      <c r="E1025" s="38"/>
      <c r="F1025" s="38"/>
      <c r="G1025" s="38"/>
      <c r="H1025" s="50"/>
      <c r="I1025" s="42"/>
      <c r="J1025" s="50"/>
      <c r="K1025" s="50"/>
    </row>
    <row r="1026" spans="1:11" s="43" customFormat="1">
      <c r="A1026" s="5"/>
      <c r="B1026" s="38"/>
      <c r="C1026" s="38"/>
      <c r="D1026" s="38"/>
      <c r="E1026" s="38"/>
      <c r="F1026" s="38"/>
      <c r="G1026" s="38"/>
      <c r="H1026" s="50"/>
      <c r="I1026" s="42"/>
      <c r="J1026" s="50"/>
      <c r="K1026" s="50"/>
    </row>
    <row r="1027" spans="1:11" s="43" customFormat="1">
      <c r="A1027" s="5"/>
      <c r="B1027" s="38"/>
      <c r="C1027" s="38"/>
      <c r="D1027" s="38"/>
      <c r="E1027" s="38"/>
      <c r="F1027" s="38"/>
      <c r="G1027" s="38"/>
      <c r="H1027" s="50"/>
      <c r="I1027" s="42"/>
      <c r="J1027" s="50"/>
      <c r="K1027" s="50"/>
    </row>
    <row r="1028" spans="1:11" s="43" customFormat="1">
      <c r="A1028" s="5"/>
      <c r="B1028" s="38"/>
      <c r="C1028" s="38"/>
      <c r="D1028" s="38"/>
      <c r="E1028" s="38"/>
      <c r="F1028" s="38"/>
      <c r="G1028" s="38"/>
      <c r="H1028" s="50"/>
      <c r="I1028" s="42"/>
      <c r="J1028" s="50"/>
      <c r="K1028" s="50"/>
    </row>
    <row r="1029" spans="1:11" s="43" customFormat="1">
      <c r="A1029" s="5"/>
      <c r="B1029" s="38"/>
      <c r="C1029" s="38"/>
      <c r="D1029" s="38"/>
      <c r="E1029" s="38"/>
      <c r="F1029" s="38"/>
      <c r="G1029" s="38"/>
      <c r="H1029" s="50"/>
      <c r="I1029" s="42"/>
      <c r="J1029" s="50"/>
      <c r="K1029" s="50"/>
    </row>
    <row r="1030" spans="1:11" s="43" customFormat="1">
      <c r="A1030" s="5"/>
      <c r="B1030" s="38"/>
      <c r="C1030" s="38"/>
      <c r="D1030" s="38"/>
      <c r="E1030" s="38"/>
      <c r="F1030" s="38"/>
      <c r="G1030" s="38"/>
      <c r="H1030" s="50"/>
      <c r="I1030" s="42"/>
      <c r="J1030" s="50"/>
      <c r="K1030" s="50"/>
    </row>
    <row r="1031" spans="1:11" s="43" customFormat="1">
      <c r="A1031" s="5"/>
      <c r="B1031" s="38"/>
      <c r="C1031" s="38"/>
      <c r="D1031" s="38"/>
      <c r="E1031" s="38"/>
      <c r="F1031" s="38"/>
      <c r="G1031" s="38"/>
      <c r="H1031" s="50"/>
      <c r="I1031" s="42"/>
      <c r="J1031" s="50"/>
      <c r="K1031" s="50"/>
    </row>
    <row r="1032" spans="1:11" s="43" customFormat="1">
      <c r="A1032" s="5"/>
      <c r="B1032" s="38"/>
      <c r="C1032" s="38"/>
      <c r="D1032" s="38"/>
      <c r="E1032" s="38"/>
      <c r="F1032" s="38"/>
      <c r="G1032" s="38"/>
      <c r="H1032" s="50"/>
      <c r="I1032" s="42"/>
      <c r="J1032" s="50"/>
      <c r="K1032" s="50"/>
    </row>
    <row r="1033" spans="1:11" s="43" customFormat="1">
      <c r="A1033" s="5"/>
      <c r="B1033" s="38"/>
      <c r="C1033" s="38"/>
      <c r="D1033" s="38"/>
      <c r="E1033" s="38"/>
      <c r="F1033" s="38"/>
      <c r="G1033" s="38"/>
      <c r="H1033" s="50"/>
      <c r="I1033" s="42"/>
      <c r="J1033" s="50"/>
      <c r="K1033" s="50"/>
    </row>
    <row r="1034" spans="1:11" s="43" customFormat="1">
      <c r="A1034" s="5"/>
      <c r="B1034" s="38"/>
      <c r="C1034" s="38"/>
      <c r="D1034" s="38"/>
      <c r="E1034" s="38"/>
      <c r="F1034" s="38"/>
      <c r="G1034" s="38"/>
      <c r="H1034" s="50"/>
      <c r="I1034" s="42"/>
      <c r="J1034" s="50"/>
      <c r="K1034" s="50"/>
    </row>
    <row r="1035" spans="1:11" s="43" customFormat="1">
      <c r="A1035" s="5"/>
      <c r="B1035" s="38"/>
      <c r="C1035" s="38"/>
      <c r="D1035" s="38"/>
      <c r="E1035" s="38"/>
      <c r="F1035" s="38"/>
      <c r="G1035" s="38"/>
      <c r="H1035" s="50"/>
      <c r="I1035" s="42"/>
      <c r="J1035" s="50"/>
      <c r="K1035" s="50"/>
    </row>
    <row r="1036" spans="1:11" s="43" customFormat="1">
      <c r="A1036" s="5"/>
      <c r="B1036" s="38"/>
      <c r="C1036" s="38"/>
      <c r="D1036" s="38"/>
      <c r="E1036" s="38"/>
      <c r="F1036" s="38"/>
      <c r="G1036" s="38"/>
      <c r="H1036" s="50"/>
      <c r="I1036" s="42"/>
      <c r="J1036" s="50"/>
      <c r="K1036" s="50"/>
    </row>
    <row r="1037" spans="1:11" s="43" customFormat="1">
      <c r="A1037" s="5"/>
      <c r="B1037" s="38"/>
      <c r="C1037" s="38"/>
      <c r="D1037" s="38"/>
      <c r="E1037" s="38"/>
      <c r="F1037" s="38"/>
      <c r="G1037" s="38"/>
      <c r="H1037" s="50"/>
      <c r="I1037" s="42"/>
      <c r="J1037" s="50"/>
      <c r="K1037" s="50"/>
    </row>
    <row r="1038" spans="1:11" s="43" customFormat="1">
      <c r="A1038" s="5"/>
      <c r="B1038" s="38"/>
      <c r="C1038" s="38"/>
      <c r="D1038" s="38"/>
      <c r="E1038" s="38"/>
      <c r="F1038" s="38"/>
      <c r="G1038" s="38"/>
      <c r="H1038" s="50"/>
      <c r="I1038" s="42"/>
      <c r="J1038" s="50"/>
      <c r="K1038" s="50"/>
    </row>
    <row r="1039" spans="1:11" s="43" customFormat="1">
      <c r="A1039" s="5"/>
      <c r="B1039" s="38"/>
      <c r="C1039" s="38"/>
      <c r="D1039" s="38"/>
      <c r="E1039" s="38"/>
      <c r="F1039" s="38"/>
      <c r="G1039" s="38"/>
      <c r="H1039" s="50"/>
      <c r="I1039" s="42"/>
      <c r="J1039" s="50"/>
      <c r="K1039" s="50"/>
    </row>
    <row r="1040" spans="1:11" s="43" customFormat="1">
      <c r="A1040" s="5"/>
      <c r="B1040" s="38"/>
      <c r="C1040" s="38"/>
      <c r="D1040" s="38"/>
      <c r="E1040" s="38"/>
      <c r="F1040" s="38"/>
      <c r="G1040" s="38"/>
      <c r="H1040" s="50"/>
      <c r="I1040" s="42"/>
      <c r="J1040" s="50"/>
      <c r="K1040" s="50"/>
    </row>
    <row r="1041" spans="1:11" s="43" customFormat="1">
      <c r="A1041" s="5"/>
      <c r="B1041" s="38"/>
      <c r="C1041" s="38"/>
      <c r="D1041" s="38"/>
      <c r="E1041" s="38"/>
      <c r="F1041" s="38"/>
      <c r="G1041" s="38"/>
      <c r="H1041" s="50"/>
      <c r="I1041" s="42"/>
      <c r="J1041" s="50"/>
      <c r="K1041" s="50"/>
    </row>
    <row r="1042" spans="1:11" s="43" customFormat="1">
      <c r="A1042" s="5"/>
      <c r="B1042" s="38"/>
      <c r="C1042" s="38"/>
      <c r="D1042" s="38"/>
      <c r="E1042" s="38"/>
      <c r="F1042" s="38"/>
      <c r="G1042" s="38"/>
      <c r="H1042" s="50"/>
      <c r="I1042" s="42"/>
      <c r="J1042" s="50"/>
      <c r="K1042" s="50"/>
    </row>
    <row r="1043" spans="1:11" s="43" customFormat="1">
      <c r="A1043" s="5"/>
      <c r="B1043" s="38"/>
      <c r="C1043" s="38"/>
      <c r="D1043" s="38"/>
      <c r="E1043" s="38"/>
      <c r="F1043" s="38"/>
      <c r="G1043" s="38"/>
      <c r="H1043" s="50"/>
      <c r="I1043" s="42"/>
      <c r="J1043" s="50"/>
      <c r="K1043" s="50"/>
    </row>
    <row r="1044" spans="1:11" s="43" customFormat="1">
      <c r="A1044" s="5"/>
      <c r="B1044" s="38"/>
      <c r="C1044" s="38"/>
      <c r="D1044" s="38"/>
      <c r="E1044" s="38"/>
      <c r="F1044" s="38"/>
      <c r="G1044" s="38"/>
      <c r="H1044" s="50"/>
      <c r="I1044" s="42"/>
      <c r="J1044" s="50"/>
      <c r="K1044" s="50"/>
    </row>
    <row r="1045" spans="1:11" s="43" customFormat="1">
      <c r="A1045" s="5"/>
      <c r="B1045" s="38"/>
      <c r="C1045" s="38"/>
      <c r="D1045" s="38"/>
      <c r="E1045" s="38"/>
      <c r="F1045" s="38"/>
      <c r="G1045" s="38"/>
      <c r="H1045" s="50"/>
      <c r="I1045" s="42"/>
      <c r="J1045" s="50"/>
      <c r="K1045" s="50"/>
    </row>
    <row r="1046" spans="1:11" s="43" customFormat="1">
      <c r="A1046" s="5"/>
      <c r="B1046" s="38"/>
      <c r="C1046" s="38"/>
      <c r="D1046" s="38"/>
      <c r="E1046" s="38"/>
      <c r="F1046" s="38"/>
      <c r="G1046" s="38"/>
      <c r="H1046" s="50"/>
      <c r="I1046" s="42"/>
      <c r="J1046" s="50"/>
      <c r="K1046" s="50"/>
    </row>
    <row r="1047" spans="1:11" s="43" customFormat="1">
      <c r="A1047" s="5"/>
      <c r="B1047" s="38"/>
      <c r="C1047" s="38"/>
      <c r="D1047" s="38"/>
      <c r="E1047" s="38"/>
      <c r="F1047" s="38"/>
      <c r="G1047" s="38"/>
      <c r="H1047" s="50"/>
      <c r="I1047" s="42"/>
      <c r="J1047" s="50"/>
      <c r="K1047" s="50"/>
    </row>
    <row r="1048" spans="1:11" s="43" customFormat="1">
      <c r="A1048" s="5"/>
      <c r="B1048" s="38"/>
      <c r="C1048" s="38"/>
      <c r="D1048" s="38"/>
      <c r="E1048" s="38"/>
      <c r="F1048" s="38"/>
      <c r="G1048" s="38"/>
      <c r="H1048" s="50"/>
      <c r="I1048" s="42"/>
      <c r="J1048" s="50"/>
      <c r="K1048" s="50"/>
    </row>
    <row r="1049" spans="1:11" s="43" customFormat="1">
      <c r="A1049" s="5"/>
      <c r="B1049" s="38"/>
      <c r="C1049" s="38"/>
      <c r="D1049" s="38"/>
      <c r="E1049" s="38"/>
      <c r="F1049" s="38"/>
      <c r="G1049" s="38"/>
      <c r="H1049" s="50"/>
      <c r="I1049" s="42"/>
      <c r="J1049" s="50"/>
      <c r="K1049" s="50"/>
    </row>
    <row r="1050" spans="1:11" s="43" customFormat="1">
      <c r="A1050" s="5"/>
      <c r="B1050" s="38"/>
      <c r="C1050" s="38"/>
      <c r="D1050" s="38"/>
      <c r="E1050" s="38"/>
      <c r="F1050" s="38"/>
      <c r="G1050" s="38"/>
      <c r="H1050" s="50"/>
      <c r="I1050" s="42"/>
      <c r="J1050" s="50"/>
      <c r="K1050" s="50"/>
    </row>
    <row r="1051" spans="1:11" s="43" customFormat="1">
      <c r="A1051" s="5"/>
      <c r="B1051" s="38"/>
      <c r="C1051" s="38"/>
      <c r="D1051" s="38"/>
      <c r="E1051" s="38"/>
      <c r="F1051" s="38"/>
      <c r="G1051" s="38"/>
      <c r="H1051" s="50"/>
      <c r="I1051" s="42"/>
      <c r="J1051" s="50"/>
      <c r="K1051" s="50"/>
    </row>
    <row r="1052" spans="1:11" s="43" customFormat="1">
      <c r="A1052" s="5"/>
      <c r="B1052" s="38"/>
      <c r="C1052" s="38"/>
      <c r="D1052" s="38"/>
      <c r="E1052" s="38"/>
      <c r="F1052" s="38"/>
      <c r="G1052" s="38"/>
      <c r="H1052" s="50"/>
      <c r="I1052" s="42"/>
      <c r="J1052" s="50"/>
      <c r="K1052" s="50"/>
    </row>
    <row r="1053" spans="1:11" s="43" customFormat="1">
      <c r="A1053" s="5"/>
      <c r="B1053" s="38"/>
      <c r="C1053" s="38"/>
      <c r="D1053" s="38"/>
      <c r="E1053" s="38"/>
      <c r="F1053" s="38"/>
      <c r="G1053" s="38"/>
      <c r="H1053" s="50"/>
      <c r="I1053" s="42"/>
      <c r="J1053" s="50"/>
      <c r="K1053" s="50"/>
    </row>
    <row r="1054" spans="1:11" s="43" customFormat="1">
      <c r="A1054" s="5"/>
      <c r="B1054" s="38"/>
      <c r="C1054" s="38"/>
      <c r="D1054" s="38"/>
      <c r="E1054" s="38"/>
      <c r="F1054" s="38"/>
      <c r="G1054" s="38"/>
      <c r="H1054" s="50"/>
      <c r="I1054" s="42"/>
      <c r="J1054" s="50"/>
      <c r="K1054" s="50"/>
    </row>
    <row r="1055" spans="1:11" s="43" customFormat="1">
      <c r="A1055" s="5"/>
      <c r="B1055" s="38"/>
      <c r="C1055" s="38"/>
      <c r="D1055" s="38"/>
      <c r="E1055" s="38"/>
      <c r="F1055" s="38"/>
      <c r="G1055" s="38"/>
      <c r="H1055" s="50"/>
      <c r="I1055" s="42"/>
      <c r="J1055" s="50"/>
      <c r="K1055" s="50"/>
    </row>
    <row r="1056" spans="1:11" s="43" customFormat="1">
      <c r="A1056" s="5"/>
      <c r="B1056" s="38"/>
      <c r="C1056" s="38"/>
      <c r="D1056" s="38"/>
      <c r="E1056" s="38"/>
      <c r="F1056" s="38"/>
      <c r="G1056" s="38"/>
      <c r="H1056" s="50"/>
      <c r="I1056" s="42"/>
      <c r="J1056" s="50"/>
      <c r="K1056" s="50"/>
    </row>
    <row r="1057" spans="1:11" s="43" customFormat="1">
      <c r="A1057" s="5"/>
      <c r="B1057" s="38"/>
      <c r="C1057" s="38"/>
      <c r="D1057" s="38"/>
      <c r="E1057" s="38"/>
      <c r="F1057" s="38"/>
      <c r="G1057" s="38"/>
      <c r="H1057" s="50"/>
      <c r="I1057" s="42"/>
      <c r="J1057" s="50"/>
      <c r="K1057" s="50"/>
    </row>
    <row r="1058" spans="1:11" s="43" customFormat="1">
      <c r="A1058" s="5"/>
      <c r="B1058" s="38"/>
      <c r="C1058" s="38"/>
      <c r="D1058" s="38"/>
      <c r="E1058" s="38"/>
      <c r="F1058" s="38"/>
      <c r="G1058" s="38"/>
      <c r="H1058" s="50"/>
      <c r="I1058" s="42"/>
      <c r="J1058" s="50"/>
      <c r="K1058" s="50"/>
    </row>
    <row r="1059" spans="1:11" s="43" customFormat="1">
      <c r="A1059" s="5"/>
      <c r="B1059" s="38"/>
      <c r="C1059" s="38"/>
      <c r="D1059" s="38"/>
      <c r="E1059" s="38"/>
      <c r="F1059" s="38"/>
      <c r="G1059" s="38"/>
      <c r="H1059" s="50"/>
      <c r="I1059" s="42"/>
      <c r="J1059" s="50"/>
      <c r="K1059" s="50"/>
    </row>
    <row r="1060" spans="1:11" s="43" customFormat="1">
      <c r="A1060" s="5"/>
      <c r="B1060" s="38"/>
      <c r="C1060" s="38"/>
      <c r="D1060" s="38"/>
      <c r="E1060" s="38"/>
      <c r="F1060" s="38"/>
      <c r="G1060" s="38"/>
      <c r="H1060" s="50"/>
      <c r="I1060" s="42"/>
      <c r="J1060" s="50"/>
      <c r="K1060" s="50"/>
    </row>
    <row r="1061" spans="1:11" s="43" customFormat="1">
      <c r="A1061" s="5"/>
      <c r="B1061" s="38"/>
      <c r="C1061" s="38"/>
      <c r="D1061" s="38"/>
      <c r="E1061" s="38"/>
      <c r="F1061" s="38"/>
      <c r="G1061" s="38"/>
      <c r="H1061" s="50"/>
      <c r="I1061" s="42"/>
      <c r="J1061" s="50"/>
      <c r="K1061" s="50"/>
    </row>
    <row r="1062" spans="1:11" s="43" customFormat="1">
      <c r="A1062" s="5"/>
      <c r="B1062" s="38"/>
      <c r="C1062" s="38"/>
      <c r="D1062" s="38"/>
      <c r="E1062" s="38"/>
      <c r="F1062" s="38"/>
      <c r="G1062" s="38"/>
      <c r="H1062" s="50"/>
      <c r="I1062" s="42"/>
      <c r="J1062" s="50"/>
      <c r="K1062" s="50"/>
    </row>
    <row r="1063" spans="1:11" s="43" customFormat="1">
      <c r="A1063" s="5"/>
      <c r="B1063" s="38"/>
      <c r="C1063" s="38"/>
      <c r="D1063" s="38"/>
      <c r="E1063" s="38"/>
      <c r="F1063" s="38"/>
      <c r="G1063" s="38"/>
      <c r="H1063" s="50"/>
      <c r="I1063" s="42"/>
      <c r="J1063" s="50"/>
      <c r="K1063" s="50"/>
    </row>
    <row r="1064" spans="1:11" s="43" customFormat="1">
      <c r="A1064" s="5"/>
      <c r="B1064" s="38"/>
      <c r="C1064" s="38"/>
      <c r="D1064" s="38"/>
      <c r="E1064" s="38"/>
      <c r="F1064" s="38"/>
      <c r="G1064" s="38"/>
      <c r="H1064" s="50"/>
      <c r="I1064" s="42"/>
      <c r="J1064" s="50"/>
      <c r="K1064" s="50"/>
    </row>
    <row r="1065" spans="1:11" s="43" customFormat="1">
      <c r="A1065" s="5"/>
      <c r="B1065" s="38"/>
      <c r="C1065" s="38"/>
      <c r="D1065" s="38"/>
      <c r="E1065" s="38"/>
      <c r="F1065" s="38"/>
      <c r="G1065" s="38"/>
      <c r="H1065" s="50"/>
      <c r="I1065" s="42"/>
      <c r="J1065" s="50"/>
      <c r="K1065" s="50"/>
    </row>
    <row r="1066" spans="1:11" s="43" customFormat="1">
      <c r="A1066" s="5"/>
      <c r="B1066" s="38"/>
      <c r="C1066" s="38"/>
      <c r="D1066" s="38"/>
      <c r="E1066" s="38"/>
      <c r="F1066" s="38"/>
      <c r="G1066" s="38"/>
      <c r="H1066" s="50"/>
      <c r="I1066" s="42"/>
      <c r="J1066" s="50"/>
      <c r="K1066" s="50"/>
    </row>
    <row r="1067" spans="1:11" s="43" customFormat="1">
      <c r="A1067" s="5"/>
      <c r="B1067" s="38"/>
      <c r="C1067" s="38"/>
      <c r="D1067" s="38"/>
      <c r="E1067" s="38"/>
      <c r="F1067" s="38"/>
      <c r="G1067" s="38"/>
      <c r="H1067" s="50"/>
      <c r="I1067" s="42"/>
      <c r="J1067" s="50"/>
      <c r="K1067" s="50"/>
    </row>
    <row r="1068" spans="1:11" s="43" customFormat="1">
      <c r="A1068" s="5"/>
      <c r="B1068" s="38"/>
      <c r="C1068" s="38"/>
      <c r="D1068" s="38"/>
      <c r="E1068" s="38"/>
      <c r="F1068" s="38"/>
      <c r="G1068" s="38"/>
      <c r="H1068" s="50"/>
      <c r="I1068" s="42"/>
      <c r="J1068" s="50"/>
      <c r="K1068" s="50"/>
    </row>
    <row r="1069" spans="1:11" s="43" customFormat="1">
      <c r="A1069" s="5"/>
      <c r="B1069" s="38"/>
      <c r="C1069" s="38"/>
      <c r="D1069" s="38"/>
      <c r="E1069" s="38"/>
      <c r="F1069" s="38"/>
      <c r="G1069" s="38"/>
      <c r="H1069" s="50"/>
      <c r="I1069" s="42"/>
      <c r="J1069" s="50"/>
      <c r="K1069" s="50"/>
    </row>
    <row r="1070" spans="1:11" s="43" customFormat="1">
      <c r="A1070" s="5"/>
      <c r="B1070" s="38"/>
      <c r="C1070" s="38"/>
      <c r="D1070" s="38"/>
      <c r="E1070" s="38"/>
      <c r="F1070" s="38"/>
      <c r="G1070" s="38"/>
      <c r="H1070" s="50"/>
      <c r="I1070" s="42"/>
      <c r="J1070" s="50"/>
      <c r="K1070" s="50"/>
    </row>
    <row r="1071" spans="1:11" s="43" customFormat="1">
      <c r="A1071" s="5"/>
      <c r="B1071" s="38"/>
      <c r="C1071" s="38"/>
      <c r="D1071" s="38"/>
      <c r="E1071" s="38"/>
      <c r="F1071" s="38"/>
      <c r="G1071" s="38"/>
      <c r="H1071" s="50"/>
      <c r="I1071" s="42"/>
      <c r="J1071" s="50"/>
      <c r="K1071" s="50"/>
    </row>
    <row r="1072" spans="1:11" s="43" customFormat="1">
      <c r="A1072" s="15"/>
      <c r="B1072" s="38"/>
      <c r="C1072" s="38"/>
      <c r="D1072" s="38"/>
      <c r="E1072" s="38"/>
      <c r="F1072" s="38"/>
      <c r="G1072" s="38"/>
      <c r="H1072" s="50"/>
      <c r="I1072" s="42"/>
      <c r="J1072" s="50"/>
      <c r="K1072" s="50"/>
    </row>
    <row r="1073" spans="1:11" s="43" customFormat="1">
      <c r="A1073" s="15"/>
      <c r="B1073" s="38"/>
      <c r="C1073" s="38"/>
      <c r="D1073" s="38"/>
      <c r="E1073" s="38"/>
      <c r="F1073" s="38"/>
      <c r="G1073" s="38"/>
      <c r="H1073" s="50"/>
      <c r="I1073" s="42"/>
      <c r="J1073" s="50"/>
      <c r="K1073" s="50"/>
    </row>
    <row r="1074" spans="1:11" s="43" customFormat="1">
      <c r="A1074" s="15"/>
      <c r="B1074" s="38"/>
      <c r="C1074" s="38"/>
      <c r="D1074" s="38"/>
      <c r="E1074" s="38"/>
      <c r="F1074" s="38"/>
      <c r="G1074" s="38"/>
      <c r="H1074" s="50"/>
      <c r="I1074" s="42"/>
      <c r="J1074" s="50"/>
      <c r="K1074" s="50"/>
    </row>
    <row r="1075" spans="1:11" s="43" customFormat="1">
      <c r="A1075" s="15"/>
      <c r="B1075" s="38"/>
      <c r="C1075" s="38"/>
      <c r="D1075" s="38"/>
      <c r="E1075" s="38"/>
      <c r="F1075" s="38"/>
      <c r="G1075" s="38"/>
      <c r="H1075" s="50"/>
      <c r="I1075" s="42"/>
      <c r="J1075" s="50"/>
      <c r="K1075" s="50"/>
    </row>
    <row r="1076" spans="1:11" s="43" customFormat="1">
      <c r="A1076" s="15"/>
      <c r="B1076" s="38"/>
      <c r="C1076" s="38"/>
      <c r="D1076" s="38"/>
      <c r="E1076" s="38"/>
      <c r="F1076" s="38"/>
      <c r="G1076" s="38"/>
      <c r="H1076" s="50"/>
      <c r="I1076" s="42"/>
      <c r="J1076" s="50"/>
      <c r="K1076" s="50"/>
    </row>
    <row r="1077" spans="1:11" s="43" customFormat="1">
      <c r="A1077" s="15"/>
      <c r="B1077" s="38"/>
      <c r="C1077" s="38"/>
      <c r="D1077" s="38"/>
      <c r="E1077" s="38"/>
      <c r="F1077" s="38"/>
      <c r="G1077" s="38"/>
      <c r="H1077" s="50"/>
      <c r="I1077" s="42"/>
      <c r="J1077" s="50"/>
      <c r="K1077" s="50"/>
    </row>
    <row r="1078" spans="1:11" s="43" customFormat="1">
      <c r="A1078" s="15"/>
      <c r="B1078" s="38"/>
      <c r="C1078" s="38"/>
      <c r="D1078" s="38"/>
      <c r="E1078" s="38"/>
      <c r="F1078" s="38"/>
      <c r="G1078" s="38"/>
      <c r="H1078" s="50"/>
      <c r="I1078" s="42"/>
      <c r="J1078" s="50"/>
      <c r="K1078" s="50"/>
    </row>
    <row r="1079" spans="1:11" s="43" customFormat="1">
      <c r="A1079" s="15"/>
      <c r="B1079" s="38"/>
      <c r="C1079" s="38"/>
      <c r="D1079" s="38"/>
      <c r="E1079" s="38"/>
      <c r="F1079" s="38"/>
      <c r="G1079" s="38"/>
      <c r="H1079" s="50"/>
      <c r="I1079" s="42"/>
      <c r="J1079" s="50"/>
      <c r="K1079" s="50"/>
    </row>
    <row r="1080" spans="1:11" s="43" customFormat="1">
      <c r="A1080" s="15"/>
      <c r="B1080" s="38"/>
      <c r="C1080" s="38"/>
      <c r="D1080" s="38"/>
      <c r="E1080" s="38"/>
      <c r="F1080" s="38"/>
      <c r="G1080" s="38"/>
      <c r="H1080" s="50"/>
      <c r="I1080" s="42"/>
      <c r="J1080" s="50"/>
      <c r="K1080" s="50"/>
    </row>
    <row r="1081" spans="1:11" s="43" customFormat="1">
      <c r="A1081" s="15"/>
      <c r="B1081" s="38"/>
      <c r="C1081" s="38"/>
      <c r="D1081" s="38"/>
      <c r="E1081" s="38"/>
      <c r="F1081" s="38"/>
      <c r="G1081" s="38"/>
      <c r="H1081" s="50"/>
      <c r="I1081" s="42"/>
      <c r="J1081" s="50"/>
      <c r="K1081" s="50"/>
    </row>
    <row r="1082" spans="1:11" s="43" customFormat="1">
      <c r="A1082" s="15"/>
      <c r="B1082" s="38"/>
      <c r="C1082" s="38"/>
      <c r="D1082" s="38"/>
      <c r="E1082" s="38"/>
      <c r="F1082" s="38"/>
      <c r="G1082" s="38"/>
      <c r="H1082" s="50"/>
      <c r="I1082" s="42"/>
      <c r="J1082" s="50"/>
      <c r="K1082" s="50"/>
    </row>
    <row r="1083" spans="1:11" s="43" customFormat="1">
      <c r="A1083" s="15"/>
      <c r="B1083" s="38"/>
      <c r="C1083" s="38"/>
      <c r="D1083" s="38"/>
      <c r="E1083" s="38"/>
      <c r="F1083" s="38"/>
      <c r="G1083" s="38"/>
      <c r="H1083" s="50"/>
      <c r="I1083" s="42"/>
      <c r="J1083" s="50"/>
      <c r="K1083" s="50"/>
    </row>
    <row r="1084" spans="1:11" s="43" customFormat="1">
      <c r="A1084" s="15"/>
      <c r="B1084" s="38"/>
      <c r="C1084" s="38"/>
      <c r="D1084" s="38"/>
      <c r="E1084" s="38"/>
      <c r="F1084" s="38"/>
      <c r="G1084" s="38"/>
      <c r="H1084" s="50"/>
      <c r="I1084" s="42"/>
      <c r="J1084" s="50"/>
      <c r="K1084" s="50"/>
    </row>
    <row r="1085" spans="1:11" s="43" customFormat="1">
      <c r="A1085" s="15"/>
      <c r="B1085" s="38"/>
      <c r="C1085" s="38"/>
      <c r="D1085" s="38"/>
      <c r="E1085" s="38"/>
      <c r="F1085" s="38"/>
      <c r="G1085" s="38"/>
      <c r="H1085" s="50"/>
      <c r="I1085" s="42"/>
      <c r="J1085" s="50"/>
      <c r="K1085" s="50"/>
    </row>
    <row r="1086" spans="1:11" s="43" customFormat="1">
      <c r="A1086" s="15"/>
      <c r="B1086" s="38"/>
      <c r="C1086" s="38"/>
      <c r="D1086" s="38"/>
      <c r="E1086" s="38"/>
      <c r="F1086" s="38"/>
      <c r="G1086" s="38"/>
      <c r="H1086" s="50"/>
      <c r="I1086" s="42"/>
      <c r="J1086" s="50"/>
      <c r="K1086" s="50"/>
    </row>
    <row r="1087" spans="1:11" s="43" customFormat="1">
      <c r="A1087" s="15"/>
      <c r="B1087" s="15"/>
      <c r="C1087" s="38"/>
      <c r="D1087" s="38"/>
      <c r="E1087" s="38"/>
      <c r="F1087" s="38"/>
      <c r="G1087" s="38"/>
      <c r="H1087" s="50"/>
      <c r="I1087" s="42"/>
      <c r="J1087" s="50"/>
      <c r="K1087" s="50"/>
    </row>
    <row r="1088" spans="1:11" s="43" customFormat="1">
      <c r="A1088" s="15"/>
      <c r="B1088" s="38"/>
      <c r="C1088" s="38"/>
      <c r="D1088" s="38"/>
      <c r="E1088" s="38"/>
      <c r="F1088" s="38"/>
      <c r="G1088" s="38"/>
      <c r="H1088" s="50"/>
      <c r="I1088" s="42"/>
      <c r="J1088" s="50"/>
      <c r="K1088" s="50"/>
    </row>
    <row r="1089" spans="1:11" s="43" customFormat="1">
      <c r="A1089" s="15"/>
      <c r="B1089" s="38"/>
      <c r="C1089" s="38"/>
      <c r="D1089" s="38"/>
      <c r="E1089" s="38"/>
      <c r="F1089" s="38"/>
      <c r="G1089" s="38"/>
      <c r="H1089" s="50"/>
      <c r="I1089" s="42"/>
      <c r="J1089" s="50"/>
      <c r="K1089" s="50"/>
    </row>
    <row r="1090" spans="1:11" s="43" customFormat="1">
      <c r="A1090" s="15"/>
      <c r="B1090" s="38"/>
      <c r="C1090" s="38"/>
      <c r="D1090" s="38"/>
      <c r="E1090" s="38"/>
      <c r="F1090" s="38"/>
      <c r="G1090" s="38"/>
      <c r="H1090" s="50"/>
      <c r="I1090" s="42"/>
      <c r="J1090" s="50"/>
      <c r="K1090" s="50"/>
    </row>
    <row r="1091" spans="1:11" s="43" customFormat="1">
      <c r="A1091" s="15"/>
      <c r="B1091" s="38"/>
      <c r="C1091" s="38"/>
      <c r="D1091" s="38"/>
      <c r="E1091" s="38"/>
      <c r="F1091" s="38"/>
      <c r="G1091" s="38"/>
      <c r="H1091" s="50"/>
      <c r="I1091" s="42"/>
      <c r="J1091" s="50"/>
      <c r="K1091" s="50"/>
    </row>
    <row r="1092" spans="1:11" s="43" customFormat="1">
      <c r="A1092" s="15"/>
      <c r="B1092" s="38"/>
      <c r="C1092" s="38"/>
      <c r="D1092" s="38"/>
      <c r="E1092" s="38"/>
      <c r="F1092" s="38"/>
      <c r="G1092" s="38"/>
      <c r="H1092" s="50"/>
      <c r="I1092" s="42"/>
      <c r="J1092" s="50"/>
      <c r="K1092" s="50"/>
    </row>
    <row r="1093" spans="1:11" s="43" customFormat="1">
      <c r="A1093" s="15"/>
      <c r="B1093" s="38"/>
      <c r="C1093" s="38"/>
      <c r="D1093" s="38"/>
      <c r="E1093" s="38"/>
      <c r="F1093" s="38"/>
      <c r="G1093" s="38"/>
      <c r="H1093" s="50"/>
      <c r="I1093" s="42"/>
      <c r="J1093" s="50"/>
      <c r="K1093" s="50"/>
    </row>
    <row r="1094" spans="1:11" s="43" customFormat="1">
      <c r="A1094" s="15"/>
      <c r="B1094" s="38"/>
      <c r="C1094" s="38"/>
      <c r="D1094" s="38"/>
      <c r="E1094" s="38"/>
      <c r="F1094" s="38"/>
      <c r="G1094" s="38"/>
      <c r="H1094" s="50"/>
      <c r="I1094" s="42"/>
      <c r="J1094" s="50"/>
      <c r="K1094" s="50"/>
    </row>
    <row r="1095" spans="1:11" s="43" customFormat="1">
      <c r="A1095" s="15"/>
      <c r="B1095" s="38"/>
      <c r="C1095" s="38"/>
      <c r="D1095" s="38"/>
      <c r="E1095" s="38"/>
      <c r="F1095" s="38"/>
      <c r="G1095" s="38"/>
      <c r="H1095" s="50"/>
      <c r="I1095" s="42"/>
      <c r="J1095" s="50"/>
      <c r="K1095" s="50"/>
    </row>
    <row r="1096" spans="1:11" s="43" customFormat="1">
      <c r="A1096" s="15"/>
      <c r="B1096" s="38"/>
      <c r="C1096" s="38"/>
      <c r="D1096" s="38"/>
      <c r="E1096" s="38"/>
      <c r="F1096" s="38"/>
      <c r="G1096" s="38"/>
      <c r="H1096" s="50"/>
      <c r="I1096" s="42"/>
      <c r="J1096" s="50"/>
      <c r="K1096" s="50"/>
    </row>
    <row r="1097" spans="1:11" s="43" customFormat="1">
      <c r="A1097" s="15"/>
      <c r="B1097" s="38"/>
      <c r="C1097" s="38"/>
      <c r="D1097" s="38"/>
      <c r="E1097" s="38"/>
      <c r="F1097" s="38"/>
      <c r="G1097" s="38"/>
      <c r="H1097" s="50"/>
      <c r="I1097" s="42"/>
      <c r="J1097" s="50"/>
      <c r="K1097" s="50"/>
    </row>
    <row r="1098" spans="1:11" s="43" customFormat="1">
      <c r="A1098" s="15"/>
      <c r="B1098" s="38"/>
      <c r="C1098" s="38"/>
      <c r="D1098" s="38"/>
      <c r="E1098" s="38"/>
      <c r="F1098" s="38"/>
      <c r="G1098" s="38"/>
      <c r="H1098" s="50"/>
      <c r="I1098" s="42"/>
      <c r="J1098" s="50"/>
      <c r="K1098" s="50"/>
    </row>
    <row r="1099" spans="1:11" s="43" customFormat="1">
      <c r="A1099" s="15"/>
      <c r="B1099" s="38"/>
      <c r="C1099" s="38"/>
      <c r="D1099" s="38"/>
      <c r="E1099" s="38"/>
      <c r="F1099" s="38"/>
      <c r="G1099" s="38"/>
      <c r="H1099" s="50"/>
      <c r="I1099" s="42"/>
      <c r="J1099" s="50"/>
      <c r="K1099" s="50"/>
    </row>
    <row r="1100" spans="1:11" s="43" customFormat="1">
      <c r="A1100" s="15"/>
      <c r="B1100" s="38"/>
      <c r="C1100" s="38"/>
      <c r="D1100" s="38"/>
      <c r="E1100" s="38"/>
      <c r="F1100" s="38"/>
      <c r="G1100" s="38"/>
      <c r="H1100" s="50"/>
      <c r="I1100" s="42"/>
      <c r="J1100" s="50"/>
      <c r="K1100" s="50"/>
    </row>
    <row r="1101" spans="1:11" s="43" customFormat="1">
      <c r="A1101" s="15"/>
      <c r="B1101" s="38"/>
      <c r="C1101" s="38"/>
      <c r="D1101" s="38"/>
      <c r="E1101" s="38"/>
      <c r="F1101" s="38"/>
      <c r="G1101" s="38"/>
      <c r="H1101" s="50"/>
      <c r="I1101" s="42"/>
      <c r="J1101" s="50"/>
      <c r="K1101" s="50"/>
    </row>
    <row r="1102" spans="1:11" s="43" customFormat="1">
      <c r="A1102" s="15"/>
      <c r="B1102" s="38"/>
      <c r="C1102" s="38"/>
      <c r="D1102" s="38"/>
      <c r="E1102" s="38"/>
      <c r="F1102" s="38"/>
      <c r="G1102" s="38"/>
      <c r="H1102" s="50"/>
      <c r="I1102" s="42"/>
      <c r="J1102" s="50"/>
      <c r="K1102" s="50"/>
    </row>
    <row r="1103" spans="1:11" s="43" customFormat="1">
      <c r="A1103" s="15"/>
      <c r="B1103" s="38"/>
      <c r="C1103" s="38"/>
      <c r="D1103" s="38"/>
      <c r="E1103" s="38"/>
      <c r="F1103" s="38"/>
      <c r="G1103" s="38"/>
      <c r="H1103" s="50"/>
      <c r="I1103" s="42"/>
      <c r="J1103" s="50"/>
      <c r="K1103" s="50"/>
    </row>
    <row r="1104" spans="1:11" s="43" customFormat="1">
      <c r="A1104" s="15"/>
      <c r="B1104" s="38"/>
      <c r="C1104" s="38"/>
      <c r="D1104" s="38"/>
      <c r="E1104" s="38"/>
      <c r="F1104" s="38"/>
      <c r="G1104" s="38"/>
      <c r="H1104" s="50"/>
      <c r="I1104" s="42"/>
      <c r="J1104" s="50"/>
      <c r="K1104" s="50"/>
    </row>
    <row r="1105" spans="1:11" s="43" customFormat="1">
      <c r="A1105" s="15"/>
      <c r="B1105" s="38"/>
      <c r="C1105" s="38"/>
      <c r="D1105" s="38"/>
      <c r="E1105" s="38"/>
      <c r="F1105" s="38"/>
      <c r="G1105" s="38"/>
      <c r="H1105" s="50"/>
      <c r="I1105" s="42"/>
      <c r="J1105" s="50"/>
      <c r="K1105" s="50"/>
    </row>
    <row r="1106" spans="1:11" s="43" customFormat="1">
      <c r="A1106" s="15"/>
      <c r="B1106" s="38"/>
      <c r="C1106" s="38"/>
      <c r="D1106" s="38"/>
      <c r="E1106" s="38"/>
      <c r="F1106" s="38"/>
      <c r="G1106" s="38"/>
      <c r="H1106" s="50"/>
      <c r="I1106" s="42"/>
      <c r="J1106" s="50"/>
      <c r="K1106" s="50"/>
    </row>
    <row r="1107" spans="1:11" s="43" customFormat="1">
      <c r="A1107" s="15"/>
      <c r="B1107" s="38"/>
      <c r="C1107" s="38"/>
      <c r="D1107" s="38"/>
      <c r="E1107" s="38"/>
      <c r="F1107" s="38"/>
      <c r="G1107" s="38"/>
      <c r="H1107" s="50"/>
      <c r="I1107" s="42"/>
      <c r="J1107" s="50"/>
      <c r="K1107" s="50"/>
    </row>
    <row r="1108" spans="1:11" s="43" customFormat="1">
      <c r="A1108" s="15"/>
      <c r="B1108" s="38"/>
      <c r="C1108" s="38"/>
      <c r="D1108" s="38"/>
      <c r="E1108" s="38"/>
      <c r="F1108" s="38"/>
      <c r="G1108" s="38"/>
      <c r="H1108" s="50"/>
      <c r="I1108" s="42"/>
      <c r="J1108" s="50"/>
      <c r="K1108" s="50"/>
    </row>
    <row r="1109" spans="1:11" s="43" customFormat="1">
      <c r="A1109" s="15"/>
      <c r="B1109" s="38"/>
      <c r="C1109" s="38"/>
      <c r="D1109" s="38"/>
      <c r="E1109" s="38"/>
      <c r="F1109" s="38"/>
      <c r="G1109" s="38"/>
      <c r="H1109" s="50"/>
      <c r="I1109" s="42"/>
      <c r="J1109" s="50"/>
      <c r="K1109" s="50"/>
    </row>
    <row r="1110" spans="1:11" s="43" customFormat="1">
      <c r="A1110" s="15"/>
      <c r="B1110" s="38"/>
      <c r="C1110" s="38"/>
      <c r="D1110" s="38"/>
      <c r="E1110" s="38"/>
      <c r="F1110" s="38"/>
      <c r="G1110" s="38"/>
      <c r="H1110" s="50"/>
      <c r="I1110" s="42"/>
      <c r="J1110" s="50"/>
      <c r="K1110" s="50"/>
    </row>
    <row r="1111" spans="1:11" s="43" customFormat="1">
      <c r="A1111" s="15"/>
      <c r="B1111" s="38"/>
      <c r="C1111" s="38"/>
      <c r="D1111" s="38"/>
      <c r="E1111" s="38"/>
      <c r="F1111" s="38"/>
      <c r="G1111" s="38"/>
      <c r="H1111" s="50"/>
      <c r="I1111" s="42"/>
      <c r="J1111" s="50"/>
      <c r="K1111" s="50"/>
    </row>
    <row r="1112" spans="1:11" s="43" customFormat="1">
      <c r="A1112" s="15"/>
      <c r="B1112" s="38"/>
      <c r="C1112" s="38"/>
      <c r="D1112" s="38"/>
      <c r="E1112" s="38"/>
      <c r="F1112" s="38"/>
      <c r="G1112" s="38"/>
      <c r="H1112" s="50"/>
      <c r="I1112" s="42"/>
      <c r="J1112" s="50"/>
      <c r="K1112" s="50"/>
    </row>
    <row r="1113" spans="1:11" s="43" customFormat="1">
      <c r="A1113" s="15"/>
      <c r="B1113" s="38"/>
      <c r="C1113" s="38"/>
      <c r="D1113" s="38"/>
      <c r="E1113" s="38"/>
      <c r="F1113" s="38"/>
      <c r="G1113" s="38"/>
      <c r="H1113" s="50"/>
      <c r="I1113" s="42"/>
      <c r="J1113" s="50"/>
      <c r="K1113" s="50"/>
    </row>
    <row r="1114" spans="1:11" s="43" customFormat="1">
      <c r="A1114" s="15"/>
      <c r="B1114" s="38"/>
      <c r="C1114" s="38"/>
      <c r="D1114" s="38"/>
      <c r="E1114" s="38"/>
      <c r="F1114" s="38"/>
      <c r="G1114" s="38"/>
      <c r="H1114" s="50"/>
      <c r="I1114" s="42"/>
      <c r="J1114" s="50"/>
      <c r="K1114" s="50"/>
    </row>
    <row r="1115" spans="1:11" s="43" customFormat="1">
      <c r="A1115" s="15"/>
      <c r="B1115" s="38"/>
      <c r="C1115" s="38"/>
      <c r="D1115" s="38"/>
      <c r="E1115" s="38"/>
      <c r="F1115" s="38"/>
      <c r="G1115" s="38"/>
      <c r="H1115" s="50"/>
      <c r="I1115" s="42"/>
      <c r="J1115" s="50"/>
      <c r="K1115" s="50"/>
    </row>
    <row r="1116" spans="1:11" s="43" customFormat="1">
      <c r="A1116" s="15"/>
      <c r="B1116" s="38"/>
      <c r="C1116" s="38"/>
      <c r="D1116" s="38"/>
      <c r="E1116" s="38"/>
      <c r="F1116" s="38"/>
      <c r="G1116" s="38"/>
      <c r="H1116" s="50"/>
      <c r="I1116" s="42"/>
      <c r="J1116" s="50"/>
      <c r="K1116" s="50"/>
    </row>
    <row r="1117" spans="1:11" s="43" customFormat="1">
      <c r="A1117" s="15"/>
      <c r="B1117" s="38"/>
      <c r="C1117" s="38"/>
      <c r="D1117" s="38"/>
      <c r="E1117" s="38"/>
      <c r="F1117" s="38"/>
      <c r="G1117" s="38"/>
      <c r="H1117" s="50"/>
      <c r="I1117" s="42"/>
      <c r="J1117" s="50"/>
      <c r="K1117" s="50"/>
    </row>
    <row r="1118" spans="1:11" s="43" customFormat="1">
      <c r="A1118" s="15"/>
      <c r="B1118" s="38"/>
      <c r="C1118" s="38"/>
      <c r="D1118" s="38"/>
      <c r="E1118" s="38"/>
      <c r="F1118" s="38"/>
      <c r="G1118" s="38"/>
      <c r="H1118" s="50"/>
      <c r="I1118" s="42"/>
      <c r="J1118" s="50"/>
      <c r="K1118" s="50"/>
    </row>
    <row r="1119" spans="1:11" s="43" customFormat="1">
      <c r="A1119" s="15"/>
      <c r="B1119" s="38"/>
      <c r="C1119" s="38"/>
      <c r="D1119" s="38"/>
      <c r="E1119" s="38"/>
      <c r="F1119" s="38"/>
      <c r="G1119" s="38"/>
      <c r="H1119" s="50"/>
      <c r="I1119" s="42"/>
      <c r="J1119" s="50"/>
      <c r="K1119" s="50"/>
    </row>
    <row r="1120" spans="1:11" s="43" customFormat="1">
      <c r="A1120" s="15"/>
      <c r="B1120" s="38"/>
      <c r="C1120" s="38"/>
      <c r="D1120" s="38"/>
      <c r="E1120" s="38"/>
      <c r="F1120" s="38"/>
      <c r="G1120" s="38"/>
      <c r="H1120" s="50"/>
      <c r="I1120" s="42"/>
      <c r="J1120" s="50"/>
      <c r="K1120" s="50"/>
    </row>
    <row r="1121" spans="1:11" s="43" customFormat="1">
      <c r="A1121" s="15"/>
      <c r="B1121" s="38"/>
      <c r="C1121" s="38"/>
      <c r="D1121" s="38"/>
      <c r="E1121" s="38"/>
      <c r="F1121" s="38"/>
      <c r="G1121" s="38"/>
      <c r="H1121" s="50"/>
      <c r="I1121" s="42"/>
      <c r="J1121" s="50"/>
      <c r="K1121" s="50"/>
    </row>
    <row r="1122" spans="1:11" s="43" customFormat="1">
      <c r="A1122" s="15"/>
      <c r="B1122" s="38"/>
      <c r="C1122" s="38"/>
      <c r="D1122" s="38"/>
      <c r="E1122" s="38"/>
      <c r="F1122" s="38"/>
      <c r="G1122" s="38"/>
      <c r="H1122" s="50"/>
      <c r="I1122" s="42"/>
      <c r="J1122" s="50"/>
      <c r="K1122" s="50"/>
    </row>
    <row r="1123" spans="1:11" s="43" customFormat="1">
      <c r="A1123" s="15"/>
      <c r="B1123" s="38"/>
      <c r="C1123" s="38"/>
      <c r="D1123" s="38"/>
      <c r="E1123" s="38"/>
      <c r="F1123" s="38"/>
      <c r="G1123" s="38"/>
      <c r="H1123" s="50"/>
      <c r="I1123" s="42"/>
      <c r="J1123" s="50"/>
      <c r="K1123" s="50"/>
    </row>
    <row r="1124" spans="1:11" s="43" customFormat="1">
      <c r="A1124" s="15"/>
      <c r="B1124" s="38"/>
      <c r="C1124" s="38"/>
      <c r="D1124" s="38"/>
      <c r="E1124" s="38"/>
      <c r="F1124" s="38"/>
      <c r="G1124" s="38"/>
      <c r="H1124" s="50"/>
      <c r="I1124" s="42"/>
      <c r="J1124" s="50"/>
      <c r="K1124" s="50"/>
    </row>
    <row r="1125" spans="1:11" s="43" customFormat="1">
      <c r="A1125" s="15"/>
      <c r="B1125" s="38"/>
      <c r="C1125" s="38"/>
      <c r="D1125" s="38"/>
      <c r="E1125" s="38"/>
      <c r="F1125" s="38"/>
      <c r="G1125" s="38"/>
      <c r="H1125" s="50"/>
      <c r="I1125" s="42"/>
      <c r="J1125" s="50"/>
      <c r="K1125" s="50"/>
    </row>
    <row r="1126" spans="1:11" s="43" customFormat="1">
      <c r="A1126" s="15"/>
      <c r="B1126" s="38"/>
      <c r="C1126" s="38"/>
      <c r="D1126" s="38"/>
      <c r="E1126" s="38"/>
      <c r="F1126" s="38"/>
      <c r="G1126" s="38"/>
      <c r="H1126" s="50"/>
      <c r="I1126" s="42"/>
      <c r="J1126" s="50"/>
      <c r="K1126" s="50"/>
    </row>
    <row r="1127" spans="1:11" s="43" customFormat="1">
      <c r="A1127" s="15"/>
      <c r="B1127" s="38"/>
      <c r="C1127" s="38"/>
      <c r="D1127" s="38"/>
      <c r="E1127" s="38"/>
      <c r="F1127" s="38"/>
      <c r="G1127" s="38"/>
      <c r="H1127" s="50"/>
      <c r="I1127" s="42"/>
      <c r="J1127" s="50"/>
      <c r="K1127" s="50"/>
    </row>
    <row r="1128" spans="1:11" s="43" customFormat="1">
      <c r="A1128" s="15"/>
      <c r="B1128" s="38"/>
      <c r="C1128" s="38"/>
      <c r="D1128" s="38"/>
      <c r="E1128" s="38"/>
      <c r="F1128" s="38"/>
      <c r="G1128" s="38"/>
      <c r="H1128" s="50"/>
      <c r="I1128" s="42"/>
      <c r="J1128" s="50"/>
      <c r="K1128" s="50"/>
    </row>
    <row r="1129" spans="1:11" s="43" customFormat="1">
      <c r="A1129" s="15"/>
      <c r="B1129" s="38"/>
      <c r="C1129" s="38"/>
      <c r="D1129" s="38"/>
      <c r="E1129" s="38"/>
      <c r="F1129" s="38"/>
      <c r="G1129" s="38"/>
      <c r="H1129" s="50"/>
      <c r="I1129" s="42"/>
      <c r="J1129" s="50"/>
      <c r="K1129" s="50"/>
    </row>
    <row r="1130" spans="1:11" s="43" customFormat="1">
      <c r="A1130" s="15"/>
      <c r="B1130" s="38"/>
      <c r="C1130" s="38"/>
      <c r="D1130" s="38"/>
      <c r="E1130" s="38"/>
      <c r="F1130" s="38"/>
      <c r="G1130" s="38"/>
      <c r="H1130" s="50"/>
      <c r="I1130" s="42"/>
      <c r="J1130" s="50"/>
      <c r="K1130" s="50"/>
    </row>
    <row r="1131" spans="1:11" s="43" customFormat="1">
      <c r="A1131" s="15"/>
      <c r="B1131" s="38"/>
      <c r="C1131" s="38"/>
      <c r="D1131" s="38"/>
      <c r="E1131" s="38"/>
      <c r="F1131" s="38"/>
      <c r="G1131" s="38"/>
      <c r="H1131" s="50"/>
      <c r="I1131" s="42"/>
      <c r="J1131" s="50"/>
      <c r="K1131" s="50"/>
    </row>
    <row r="1132" spans="1:11" s="43" customFormat="1">
      <c r="A1132" s="15"/>
      <c r="B1132" s="38"/>
      <c r="C1132" s="38"/>
      <c r="D1132" s="38"/>
      <c r="E1132" s="38"/>
      <c r="F1132" s="38"/>
      <c r="G1132" s="38"/>
      <c r="H1132" s="50"/>
      <c r="I1132" s="42"/>
      <c r="J1132" s="50"/>
      <c r="K1132" s="50"/>
    </row>
    <row r="1133" spans="1:11" s="43" customFormat="1">
      <c r="A1133" s="15"/>
      <c r="B1133" s="38"/>
      <c r="C1133" s="38"/>
      <c r="D1133" s="38"/>
      <c r="E1133" s="38"/>
      <c r="F1133" s="38"/>
      <c r="G1133" s="38"/>
      <c r="H1133" s="50"/>
      <c r="I1133" s="42"/>
      <c r="J1133" s="50"/>
      <c r="K1133" s="50"/>
    </row>
    <row r="1134" spans="1:11" s="43" customFormat="1">
      <c r="A1134" s="15"/>
      <c r="B1134" s="38"/>
      <c r="C1134" s="38"/>
      <c r="D1134" s="38"/>
      <c r="E1134" s="38"/>
      <c r="F1134" s="38"/>
      <c r="G1134" s="38"/>
      <c r="H1134" s="50"/>
      <c r="I1134" s="42"/>
      <c r="J1134" s="50"/>
      <c r="K1134" s="50"/>
    </row>
    <row r="1135" spans="1:11" s="43" customFormat="1">
      <c r="A1135" s="15"/>
      <c r="B1135" s="38"/>
      <c r="C1135" s="38"/>
      <c r="D1135" s="38"/>
      <c r="E1135" s="38"/>
      <c r="F1135" s="38"/>
      <c r="G1135" s="38"/>
      <c r="H1135" s="50"/>
      <c r="I1135" s="42"/>
      <c r="J1135" s="50"/>
      <c r="K1135" s="50"/>
    </row>
    <row r="1136" spans="1:11" s="43" customFormat="1">
      <c r="A1136" s="15"/>
      <c r="B1136" s="38"/>
      <c r="C1136" s="38"/>
      <c r="D1136" s="38"/>
      <c r="E1136" s="38"/>
      <c r="F1136" s="38"/>
      <c r="G1136" s="38"/>
      <c r="H1136" s="50"/>
      <c r="I1136" s="42"/>
      <c r="J1136" s="50"/>
      <c r="K1136" s="50"/>
    </row>
    <row r="1137" spans="1:11" s="43" customFormat="1">
      <c r="A1137" s="15"/>
      <c r="B1137" s="58"/>
      <c r="C1137" s="38"/>
      <c r="D1137" s="38"/>
      <c r="E1137" s="38"/>
      <c r="F1137" s="38"/>
      <c r="G1137" s="38"/>
      <c r="H1137" s="50"/>
      <c r="I1137" s="42"/>
      <c r="J1137" s="50"/>
      <c r="K1137" s="50"/>
    </row>
    <row r="1138" spans="1:11" s="43" customFormat="1">
      <c r="A1138" s="15"/>
      <c r="B1138" s="59"/>
      <c r="C1138" s="38"/>
      <c r="D1138" s="38"/>
      <c r="E1138" s="38"/>
      <c r="F1138" s="38"/>
      <c r="G1138" s="38"/>
      <c r="H1138" s="50"/>
      <c r="I1138" s="42"/>
      <c r="J1138" s="50"/>
      <c r="K1138" s="50"/>
    </row>
    <row r="1139" spans="1:11" s="43" customFormat="1">
      <c r="A1139" s="15"/>
      <c r="B1139" s="58"/>
      <c r="C1139" s="38"/>
      <c r="D1139" s="38"/>
      <c r="E1139" s="38"/>
      <c r="F1139" s="38"/>
      <c r="G1139" s="38"/>
      <c r="H1139" s="50"/>
      <c r="I1139" s="42"/>
      <c r="J1139" s="50"/>
      <c r="K1139" s="50"/>
    </row>
    <row r="1140" spans="1:11" s="43" customFormat="1">
      <c r="A1140" s="15"/>
      <c r="B1140" s="38"/>
      <c r="C1140" s="38"/>
      <c r="D1140" s="38"/>
      <c r="E1140" s="38"/>
      <c r="F1140" s="38"/>
      <c r="G1140" s="38"/>
      <c r="H1140" s="50"/>
      <c r="I1140" s="42"/>
      <c r="J1140" s="50"/>
      <c r="K1140" s="50"/>
    </row>
    <row r="1141" spans="1:11" s="43" customFormat="1">
      <c r="A1141" s="15"/>
      <c r="B1141" s="38"/>
      <c r="C1141" s="38"/>
      <c r="D1141" s="38"/>
      <c r="E1141" s="38"/>
      <c r="F1141" s="38"/>
      <c r="G1141" s="38"/>
      <c r="H1141" s="50"/>
      <c r="I1141" s="42"/>
      <c r="J1141" s="50"/>
      <c r="K1141" s="50"/>
    </row>
    <row r="1142" spans="1:11" s="43" customFormat="1">
      <c r="A1142" s="15"/>
      <c r="B1142" s="38"/>
      <c r="C1142" s="38"/>
      <c r="D1142" s="38"/>
      <c r="E1142" s="38"/>
      <c r="F1142" s="38"/>
      <c r="G1142" s="38"/>
      <c r="H1142" s="50"/>
      <c r="I1142" s="42"/>
      <c r="J1142" s="50"/>
      <c r="K1142" s="50"/>
    </row>
    <row r="1143" spans="1:11" s="43" customFormat="1">
      <c r="A1143" s="15"/>
      <c r="B1143" s="38"/>
      <c r="C1143" s="38"/>
      <c r="D1143" s="38"/>
      <c r="E1143" s="38"/>
      <c r="F1143" s="38"/>
      <c r="G1143" s="38"/>
      <c r="H1143" s="50"/>
      <c r="I1143" s="42"/>
      <c r="J1143" s="50"/>
      <c r="K1143" s="50"/>
    </row>
    <row r="1144" spans="1:11" s="43" customFormat="1">
      <c r="A1144" s="15"/>
      <c r="B1144" s="38"/>
      <c r="C1144" s="38"/>
      <c r="D1144" s="38"/>
      <c r="E1144" s="38"/>
      <c r="F1144" s="38"/>
      <c r="G1144" s="38"/>
      <c r="H1144" s="50"/>
      <c r="I1144" s="42"/>
      <c r="J1144" s="50"/>
      <c r="K1144" s="50"/>
    </row>
    <row r="1145" spans="1:11" s="43" customFormat="1">
      <c r="A1145" s="15"/>
      <c r="B1145" s="38"/>
      <c r="C1145" s="38"/>
      <c r="D1145" s="38"/>
      <c r="E1145" s="38"/>
      <c r="F1145" s="38"/>
      <c r="G1145" s="38"/>
      <c r="H1145" s="50"/>
      <c r="I1145" s="42"/>
      <c r="J1145" s="50"/>
      <c r="K1145" s="50"/>
    </row>
    <row r="1146" spans="1:11" s="43" customFormat="1">
      <c r="A1146" s="15"/>
      <c r="B1146" s="38"/>
      <c r="C1146" s="38"/>
      <c r="D1146" s="38"/>
      <c r="E1146" s="38"/>
      <c r="F1146" s="38"/>
      <c r="G1146" s="38"/>
      <c r="H1146" s="50"/>
      <c r="I1146" s="42"/>
      <c r="J1146" s="50"/>
      <c r="K1146" s="50"/>
    </row>
    <row r="1147" spans="1:11" s="43" customFormat="1">
      <c r="A1147" s="15"/>
      <c r="B1147" s="38"/>
      <c r="C1147" s="38"/>
      <c r="D1147" s="38"/>
      <c r="E1147" s="38"/>
      <c r="F1147" s="38"/>
      <c r="G1147" s="38"/>
      <c r="H1147" s="50"/>
      <c r="I1147" s="42"/>
      <c r="J1147" s="50"/>
      <c r="K1147" s="50"/>
    </row>
    <row r="1148" spans="1:11" s="43" customFormat="1">
      <c r="A1148" s="15"/>
      <c r="B1148" s="38"/>
      <c r="C1148" s="38"/>
      <c r="D1148" s="38"/>
      <c r="E1148" s="38"/>
      <c r="F1148" s="38"/>
      <c r="G1148" s="38"/>
      <c r="H1148" s="50"/>
      <c r="I1148" s="42"/>
      <c r="J1148" s="50"/>
      <c r="K1148" s="50"/>
    </row>
    <row r="1149" spans="1:11" s="43" customFormat="1">
      <c r="A1149" s="15"/>
      <c r="B1149" s="38"/>
      <c r="C1149" s="38"/>
      <c r="D1149" s="38"/>
      <c r="E1149" s="38"/>
      <c r="F1149" s="38"/>
      <c r="G1149" s="38"/>
      <c r="H1149" s="50"/>
      <c r="I1149" s="42"/>
      <c r="J1149" s="50"/>
      <c r="K1149" s="50"/>
    </row>
    <row r="1150" spans="1:11" s="43" customFormat="1">
      <c r="A1150" s="15"/>
      <c r="B1150" s="38"/>
      <c r="C1150" s="38"/>
      <c r="D1150" s="38"/>
      <c r="E1150" s="38"/>
      <c r="F1150" s="38"/>
      <c r="G1150" s="38"/>
      <c r="H1150" s="50"/>
      <c r="I1150" s="42"/>
      <c r="J1150" s="50"/>
      <c r="K1150" s="50"/>
    </row>
    <row r="1151" spans="1:11" s="43" customFormat="1">
      <c r="A1151" s="15"/>
      <c r="B1151" s="38"/>
      <c r="C1151" s="38"/>
      <c r="D1151" s="38"/>
      <c r="E1151" s="38"/>
      <c r="F1151" s="38"/>
      <c r="G1151" s="38"/>
      <c r="H1151" s="50"/>
      <c r="I1151" s="42"/>
      <c r="J1151" s="50"/>
      <c r="K1151" s="50"/>
    </row>
    <row r="1152" spans="1:11" s="43" customFormat="1">
      <c r="A1152" s="15"/>
      <c r="B1152" s="38"/>
      <c r="C1152" s="38"/>
      <c r="D1152" s="38"/>
      <c r="E1152" s="38"/>
      <c r="F1152" s="38"/>
      <c r="G1152" s="38"/>
      <c r="H1152" s="50"/>
      <c r="I1152" s="42"/>
      <c r="J1152" s="50"/>
      <c r="K1152" s="50"/>
    </row>
    <row r="1153" spans="1:11" s="43" customFormat="1">
      <c r="A1153" s="15"/>
      <c r="B1153" s="38"/>
      <c r="C1153" s="38"/>
      <c r="D1153" s="38"/>
      <c r="E1153" s="38"/>
      <c r="F1153" s="38"/>
      <c r="G1153" s="38"/>
      <c r="H1153" s="50"/>
      <c r="I1153" s="42"/>
      <c r="J1153" s="50"/>
      <c r="K1153" s="50"/>
    </row>
    <row r="1154" spans="1:11" s="43" customFormat="1">
      <c r="A1154" s="15"/>
      <c r="B1154" s="38"/>
      <c r="C1154" s="38"/>
      <c r="D1154" s="38"/>
      <c r="E1154" s="38"/>
      <c r="F1154" s="38"/>
      <c r="G1154" s="38"/>
      <c r="H1154" s="50"/>
      <c r="I1154" s="42"/>
      <c r="J1154" s="50"/>
      <c r="K1154" s="50"/>
    </row>
    <row r="1155" spans="1:11" s="43" customFormat="1">
      <c r="A1155" s="15"/>
      <c r="B1155" s="38"/>
      <c r="C1155" s="38"/>
      <c r="D1155" s="38"/>
      <c r="E1155" s="38"/>
      <c r="F1155" s="38"/>
      <c r="G1155" s="38"/>
      <c r="H1155" s="50"/>
      <c r="I1155" s="42"/>
      <c r="J1155" s="50"/>
      <c r="K1155" s="50"/>
    </row>
    <row r="1156" spans="1:11" s="43" customFormat="1">
      <c r="A1156" s="15"/>
      <c r="B1156" s="38"/>
      <c r="C1156" s="38"/>
      <c r="D1156" s="38"/>
      <c r="E1156" s="38"/>
      <c r="F1156" s="38"/>
      <c r="G1156" s="38"/>
      <c r="H1156" s="50"/>
      <c r="I1156" s="42"/>
      <c r="J1156" s="50"/>
      <c r="K1156" s="50"/>
    </row>
    <row r="1157" spans="1:11" s="43" customFormat="1">
      <c r="A1157" s="15"/>
      <c r="B1157" s="38"/>
      <c r="C1157" s="38"/>
      <c r="D1157" s="38"/>
      <c r="E1157" s="38"/>
      <c r="F1157" s="38"/>
      <c r="G1157" s="38"/>
      <c r="H1157" s="50"/>
      <c r="I1157" s="42"/>
      <c r="J1157" s="50"/>
      <c r="K1157" s="50"/>
    </row>
    <row r="1158" spans="1:11" s="43" customFormat="1">
      <c r="A1158" s="15"/>
      <c r="B1158" s="38"/>
      <c r="C1158" s="38"/>
      <c r="D1158" s="38"/>
      <c r="E1158" s="38"/>
      <c r="F1158" s="38"/>
      <c r="G1158" s="38"/>
      <c r="H1158" s="50"/>
      <c r="I1158" s="42"/>
      <c r="J1158" s="50"/>
      <c r="K1158" s="50"/>
    </row>
    <row r="1159" spans="1:11" s="43" customFormat="1">
      <c r="A1159" s="15"/>
      <c r="B1159" s="38"/>
      <c r="C1159" s="38"/>
      <c r="D1159" s="38"/>
      <c r="E1159" s="38"/>
      <c r="F1159" s="38"/>
      <c r="G1159" s="38"/>
      <c r="H1159" s="50"/>
      <c r="I1159" s="42"/>
      <c r="J1159" s="50"/>
      <c r="K1159" s="50"/>
    </row>
    <row r="1160" spans="1:11" s="43" customFormat="1">
      <c r="A1160" s="15"/>
      <c r="B1160" s="38"/>
      <c r="C1160" s="38"/>
      <c r="D1160" s="38"/>
      <c r="E1160" s="38"/>
      <c r="F1160" s="38"/>
      <c r="G1160" s="38"/>
      <c r="H1160" s="50"/>
      <c r="I1160" s="42"/>
      <c r="J1160" s="50"/>
      <c r="K1160" s="50"/>
    </row>
    <row r="1161" spans="1:11" s="43" customFormat="1">
      <c r="A1161" s="15"/>
      <c r="B1161" s="38"/>
      <c r="C1161" s="38"/>
      <c r="D1161" s="38"/>
      <c r="E1161" s="38"/>
      <c r="F1161" s="38"/>
      <c r="G1161" s="38"/>
      <c r="H1161" s="50"/>
      <c r="I1161" s="42"/>
      <c r="J1161" s="50"/>
      <c r="K1161" s="50"/>
    </row>
    <row r="1162" spans="1:11" s="43" customFormat="1">
      <c r="A1162" s="15"/>
      <c r="B1162" s="38"/>
      <c r="C1162" s="38"/>
      <c r="D1162" s="38"/>
      <c r="E1162" s="38"/>
      <c r="F1162" s="38"/>
      <c r="G1162" s="38"/>
      <c r="H1162" s="50"/>
      <c r="I1162" s="42"/>
      <c r="J1162" s="50"/>
      <c r="K1162" s="50"/>
    </row>
    <row r="1163" spans="1:11" s="43" customFormat="1">
      <c r="A1163" s="15"/>
      <c r="B1163" s="38"/>
      <c r="C1163" s="38"/>
      <c r="D1163" s="38"/>
      <c r="E1163" s="38"/>
      <c r="F1163" s="38"/>
      <c r="G1163" s="38"/>
      <c r="H1163" s="50"/>
      <c r="I1163" s="42"/>
      <c r="J1163" s="50"/>
      <c r="K1163" s="50"/>
    </row>
    <row r="1164" spans="1:11" s="43" customFormat="1">
      <c r="A1164" s="15"/>
      <c r="B1164" s="38"/>
      <c r="C1164" s="38"/>
      <c r="D1164" s="38"/>
      <c r="E1164" s="38"/>
      <c r="F1164" s="38"/>
      <c r="G1164" s="38"/>
      <c r="H1164" s="50"/>
      <c r="I1164" s="42"/>
      <c r="J1164" s="50"/>
      <c r="K1164" s="50"/>
    </row>
    <row r="1165" spans="1:11" s="43" customFormat="1">
      <c r="A1165" s="15"/>
      <c r="B1165" s="38"/>
      <c r="C1165" s="38"/>
      <c r="D1165" s="38"/>
      <c r="E1165" s="38"/>
      <c r="F1165" s="38"/>
      <c r="G1165" s="38"/>
      <c r="H1165" s="50"/>
      <c r="I1165" s="42"/>
      <c r="J1165" s="50"/>
      <c r="K1165" s="50"/>
    </row>
    <row r="1166" spans="1:11" s="43" customFormat="1">
      <c r="A1166" s="15"/>
      <c r="B1166" s="38"/>
      <c r="C1166" s="38"/>
      <c r="D1166" s="38"/>
      <c r="E1166" s="38"/>
      <c r="F1166" s="38"/>
      <c r="G1166" s="38"/>
      <c r="H1166" s="50"/>
      <c r="I1166" s="42"/>
      <c r="J1166" s="50"/>
      <c r="K1166" s="50"/>
    </row>
    <row r="1167" spans="1:11" s="43" customFormat="1">
      <c r="A1167" s="15"/>
      <c r="B1167" s="38"/>
      <c r="C1167" s="38"/>
      <c r="D1167" s="38"/>
      <c r="E1167" s="38"/>
      <c r="F1167" s="38"/>
      <c r="G1167" s="38"/>
      <c r="H1167" s="50"/>
      <c r="I1167" s="42"/>
      <c r="J1167" s="50"/>
      <c r="K1167" s="50"/>
    </row>
    <row r="1168" spans="1:11" s="43" customFormat="1">
      <c r="A1168" s="15"/>
      <c r="B1168" s="38"/>
      <c r="C1168" s="38"/>
      <c r="D1168" s="38"/>
      <c r="E1168" s="38"/>
      <c r="F1168" s="38"/>
      <c r="G1168" s="38"/>
      <c r="H1168" s="50"/>
      <c r="I1168" s="42"/>
      <c r="J1168" s="50"/>
      <c r="K1168" s="50"/>
    </row>
    <row r="1169" spans="1:11" s="43" customFormat="1">
      <c r="A1169" s="15"/>
      <c r="B1169" s="38"/>
      <c r="C1169" s="38"/>
      <c r="D1169" s="38"/>
      <c r="E1169" s="38"/>
      <c r="F1169" s="38"/>
      <c r="G1169" s="38"/>
      <c r="H1169" s="50"/>
      <c r="I1169" s="42"/>
      <c r="J1169" s="50"/>
      <c r="K1169" s="50"/>
    </row>
    <row r="1170" spans="1:11" s="43" customFormat="1">
      <c r="A1170" s="15"/>
      <c r="B1170" s="38"/>
      <c r="C1170" s="38"/>
      <c r="D1170" s="38"/>
      <c r="E1170" s="38"/>
      <c r="F1170" s="38"/>
      <c r="G1170" s="38"/>
      <c r="H1170" s="50"/>
      <c r="I1170" s="42"/>
      <c r="J1170" s="50"/>
      <c r="K1170" s="50"/>
    </row>
    <row r="1171" spans="1:11" s="43" customFormat="1">
      <c r="A1171" s="15"/>
      <c r="B1171" s="38"/>
      <c r="C1171" s="38"/>
      <c r="D1171" s="38"/>
      <c r="E1171" s="38"/>
      <c r="F1171" s="38"/>
      <c r="G1171" s="38"/>
      <c r="H1171" s="50"/>
      <c r="I1171" s="42"/>
      <c r="J1171" s="50"/>
      <c r="K1171" s="50"/>
    </row>
    <row r="1172" spans="1:11" s="43" customFormat="1">
      <c r="A1172" s="15"/>
      <c r="B1172" s="38"/>
      <c r="C1172" s="38"/>
      <c r="D1172" s="38"/>
      <c r="E1172" s="38"/>
      <c r="F1172" s="38"/>
      <c r="G1172" s="38"/>
      <c r="H1172" s="50"/>
      <c r="I1172" s="42"/>
      <c r="J1172" s="50"/>
      <c r="K1172" s="50"/>
    </row>
    <row r="1173" spans="1:11" s="43" customFormat="1">
      <c r="A1173" s="15"/>
      <c r="B1173" s="38"/>
      <c r="C1173" s="38"/>
      <c r="D1173" s="38"/>
      <c r="E1173" s="38"/>
      <c r="F1173" s="38"/>
      <c r="G1173" s="38"/>
      <c r="H1173" s="50"/>
      <c r="I1173" s="42"/>
      <c r="J1173" s="50"/>
      <c r="K1173" s="50"/>
    </row>
    <row r="1174" spans="1:11" s="43" customFormat="1">
      <c r="A1174" s="15"/>
      <c r="B1174" s="38"/>
      <c r="C1174" s="38"/>
      <c r="D1174" s="38"/>
      <c r="E1174" s="38"/>
      <c r="F1174" s="38"/>
      <c r="G1174" s="38"/>
      <c r="H1174" s="50"/>
      <c r="I1174" s="42"/>
      <c r="J1174" s="50"/>
      <c r="K1174" s="50"/>
    </row>
    <row r="1175" spans="1:11" s="43" customFormat="1">
      <c r="A1175" s="15"/>
      <c r="B1175" s="38"/>
      <c r="C1175" s="38"/>
      <c r="D1175" s="38"/>
      <c r="E1175" s="38"/>
      <c r="F1175" s="38"/>
      <c r="G1175" s="38"/>
      <c r="H1175" s="50"/>
      <c r="I1175" s="42"/>
      <c r="J1175" s="50"/>
      <c r="K1175" s="50"/>
    </row>
    <row r="1176" spans="1:11" s="43" customFormat="1">
      <c r="A1176" s="15"/>
      <c r="B1176" s="38"/>
      <c r="C1176" s="38"/>
      <c r="D1176" s="38"/>
      <c r="E1176" s="38"/>
      <c r="F1176" s="38"/>
      <c r="G1176" s="38"/>
      <c r="H1176" s="50"/>
      <c r="I1176" s="42"/>
      <c r="J1176" s="50"/>
      <c r="K1176" s="50"/>
    </row>
    <row r="1177" spans="1:11" s="43" customFormat="1">
      <c r="A1177" s="15"/>
      <c r="B1177" s="38"/>
      <c r="C1177" s="38"/>
      <c r="D1177" s="38"/>
      <c r="E1177" s="38"/>
      <c r="F1177" s="38"/>
      <c r="G1177" s="38"/>
      <c r="H1177" s="50"/>
      <c r="I1177" s="42"/>
      <c r="J1177" s="50"/>
      <c r="K1177" s="50"/>
    </row>
    <row r="1178" spans="1:11" s="43" customFormat="1">
      <c r="A1178" s="15"/>
      <c r="B1178" s="38"/>
      <c r="C1178" s="38"/>
      <c r="D1178" s="38"/>
      <c r="E1178" s="38"/>
      <c r="F1178" s="38"/>
      <c r="G1178" s="38"/>
      <c r="H1178" s="50"/>
      <c r="I1178" s="42"/>
      <c r="J1178" s="50"/>
      <c r="K1178" s="50"/>
    </row>
    <row r="1179" spans="1:11" s="43" customFormat="1">
      <c r="A1179" s="15"/>
      <c r="B1179" s="38"/>
      <c r="C1179" s="38"/>
      <c r="D1179" s="38"/>
      <c r="E1179" s="38"/>
      <c r="F1179" s="38"/>
      <c r="G1179" s="38"/>
      <c r="H1179" s="50"/>
      <c r="I1179" s="42"/>
      <c r="J1179" s="50"/>
      <c r="K1179" s="50"/>
    </row>
    <row r="1180" spans="1:11" s="43" customFormat="1">
      <c r="A1180" s="15"/>
      <c r="B1180" s="38"/>
      <c r="C1180" s="38"/>
      <c r="D1180" s="38"/>
      <c r="E1180" s="38"/>
      <c r="F1180" s="38"/>
      <c r="G1180" s="38"/>
      <c r="H1180" s="50"/>
      <c r="I1180" s="42"/>
      <c r="J1180" s="50"/>
      <c r="K1180" s="50"/>
    </row>
    <row r="1181" spans="1:11" s="43" customFormat="1">
      <c r="A1181" s="15"/>
      <c r="B1181" s="57"/>
      <c r="C1181" s="38"/>
      <c r="D1181" s="38"/>
      <c r="E1181" s="38"/>
      <c r="F1181" s="38"/>
      <c r="G1181" s="38"/>
      <c r="H1181" s="50"/>
      <c r="I1181" s="42"/>
      <c r="J1181" s="50"/>
      <c r="K1181" s="50"/>
    </row>
    <row r="1182" spans="1:11" s="43" customFormat="1">
      <c r="A1182" s="15"/>
      <c r="B1182" s="38"/>
      <c r="C1182" s="38"/>
      <c r="D1182" s="38"/>
      <c r="E1182" s="38"/>
      <c r="F1182" s="38"/>
      <c r="G1182" s="38"/>
      <c r="H1182" s="50"/>
      <c r="I1182" s="42"/>
      <c r="J1182" s="50"/>
      <c r="K1182" s="50"/>
    </row>
    <row r="1183" spans="1:11" s="43" customFormat="1">
      <c r="A1183" s="15"/>
      <c r="B1183" s="38"/>
      <c r="C1183" s="38"/>
      <c r="D1183" s="38"/>
      <c r="E1183" s="38"/>
      <c r="F1183" s="38"/>
      <c r="G1183" s="38"/>
      <c r="H1183" s="50"/>
      <c r="I1183" s="42"/>
      <c r="J1183" s="50"/>
      <c r="K1183" s="50"/>
    </row>
    <row r="1184" spans="1:11" s="43" customFormat="1">
      <c r="A1184" s="15"/>
      <c r="B1184" s="38"/>
      <c r="C1184" s="38"/>
      <c r="D1184" s="38"/>
      <c r="E1184" s="38"/>
      <c r="F1184" s="38"/>
      <c r="G1184" s="38"/>
      <c r="H1184" s="50"/>
      <c r="I1184" s="42"/>
      <c r="J1184" s="50"/>
      <c r="K1184" s="50"/>
    </row>
    <row r="1185" spans="1:11" s="43" customFormat="1">
      <c r="A1185" s="15"/>
      <c r="B1185" s="38"/>
      <c r="C1185" s="38"/>
      <c r="D1185" s="38"/>
      <c r="E1185" s="38"/>
      <c r="F1185" s="38"/>
      <c r="G1185" s="38"/>
      <c r="H1185" s="50"/>
      <c r="I1185" s="42"/>
      <c r="J1185" s="50"/>
      <c r="K1185" s="50"/>
    </row>
    <row r="1186" spans="1:11" s="43" customFormat="1">
      <c r="A1186" s="15"/>
      <c r="B1186" s="38"/>
      <c r="C1186" s="38"/>
      <c r="D1186" s="38"/>
      <c r="E1186" s="38"/>
      <c r="F1186" s="38"/>
      <c r="G1186" s="38"/>
      <c r="H1186" s="50"/>
      <c r="I1186" s="42"/>
      <c r="J1186" s="50"/>
      <c r="K1186" s="50"/>
    </row>
    <row r="1187" spans="1:11" s="43" customFormat="1">
      <c r="A1187" s="15"/>
      <c r="B1187" s="38"/>
      <c r="C1187" s="38"/>
      <c r="D1187" s="38"/>
      <c r="E1187" s="38"/>
      <c r="F1187" s="38"/>
      <c r="G1187" s="38"/>
      <c r="H1187" s="50"/>
      <c r="I1187" s="42"/>
      <c r="J1187" s="50"/>
      <c r="K1187" s="50"/>
    </row>
    <row r="1188" spans="1:11" s="43" customFormat="1">
      <c r="A1188" s="15"/>
      <c r="B1188" s="38"/>
      <c r="C1188" s="38"/>
      <c r="D1188" s="38"/>
      <c r="E1188" s="38"/>
      <c r="F1188" s="38"/>
      <c r="G1188" s="38"/>
      <c r="H1188" s="50"/>
      <c r="I1188" s="42"/>
      <c r="J1188" s="50"/>
      <c r="K1188" s="50"/>
    </row>
    <row r="1189" spans="1:11" s="43" customFormat="1">
      <c r="A1189" s="15"/>
      <c r="B1189" s="38"/>
      <c r="C1189" s="38"/>
      <c r="D1189" s="38"/>
      <c r="E1189" s="38"/>
      <c r="F1189" s="38"/>
      <c r="G1189" s="38"/>
      <c r="H1189" s="50"/>
      <c r="I1189" s="42"/>
      <c r="J1189" s="50"/>
      <c r="K1189" s="50"/>
    </row>
    <row r="1190" spans="1:11" s="43" customFormat="1">
      <c r="A1190" s="15"/>
      <c r="B1190" s="38"/>
      <c r="C1190" s="38"/>
      <c r="D1190" s="38"/>
      <c r="E1190" s="38"/>
      <c r="F1190" s="38"/>
      <c r="G1190" s="38"/>
      <c r="H1190" s="50"/>
      <c r="I1190" s="42"/>
      <c r="J1190" s="50"/>
      <c r="K1190" s="50"/>
    </row>
    <row r="1191" spans="1:11" s="43" customFormat="1">
      <c r="A1191" s="15"/>
      <c r="B1191" s="38"/>
      <c r="C1191" s="38"/>
      <c r="D1191" s="38"/>
      <c r="E1191" s="38"/>
      <c r="F1191" s="38"/>
      <c r="G1191" s="38"/>
      <c r="H1191" s="50"/>
      <c r="I1191" s="42"/>
      <c r="J1191" s="50"/>
      <c r="K1191" s="50"/>
    </row>
    <row r="1192" spans="1:11" s="43" customFormat="1">
      <c r="A1192" s="15"/>
      <c r="B1192" s="38"/>
      <c r="C1192" s="38"/>
      <c r="D1192" s="38"/>
      <c r="E1192" s="38"/>
      <c r="F1192" s="38"/>
      <c r="G1192" s="38"/>
      <c r="H1192" s="50"/>
      <c r="I1192" s="42"/>
      <c r="J1192" s="50"/>
      <c r="K1192" s="50"/>
    </row>
    <row r="1193" spans="1:11" s="43" customFormat="1">
      <c r="A1193" s="15"/>
      <c r="B1193" s="38"/>
      <c r="C1193" s="38"/>
      <c r="D1193" s="38"/>
      <c r="E1193" s="38"/>
      <c r="F1193" s="38"/>
      <c r="G1193" s="38"/>
      <c r="H1193" s="50"/>
      <c r="I1193" s="42"/>
      <c r="J1193" s="50"/>
      <c r="K1193" s="50"/>
    </row>
    <row r="1194" spans="1:11" s="43" customFormat="1">
      <c r="A1194" s="15"/>
      <c r="B1194" s="38"/>
      <c r="C1194" s="38"/>
      <c r="D1194" s="38"/>
      <c r="E1194" s="38"/>
      <c r="F1194" s="38"/>
      <c r="G1194" s="38"/>
      <c r="H1194" s="50"/>
      <c r="I1194" s="42"/>
      <c r="J1194" s="50"/>
      <c r="K1194" s="50"/>
    </row>
    <row r="1195" spans="1:11" s="43" customFormat="1">
      <c r="A1195" s="15"/>
      <c r="B1195" s="38"/>
      <c r="C1195" s="38"/>
      <c r="D1195" s="38"/>
      <c r="E1195" s="38"/>
      <c r="F1195" s="38"/>
      <c r="G1195" s="38"/>
      <c r="H1195" s="50"/>
      <c r="I1195" s="42"/>
      <c r="J1195" s="50"/>
      <c r="K1195" s="50"/>
    </row>
    <row r="1196" spans="1:11" s="43" customFormat="1">
      <c r="A1196" s="15"/>
      <c r="B1196" s="38"/>
      <c r="C1196" s="38"/>
      <c r="D1196" s="38"/>
      <c r="E1196" s="38"/>
      <c r="F1196" s="38"/>
      <c r="G1196" s="38"/>
      <c r="H1196" s="50"/>
      <c r="I1196" s="42"/>
      <c r="J1196" s="50"/>
      <c r="K1196" s="50"/>
    </row>
    <row r="1197" spans="1:11" s="43" customFormat="1">
      <c r="A1197" s="15"/>
      <c r="B1197" s="38"/>
      <c r="C1197" s="38"/>
      <c r="D1197" s="38"/>
      <c r="E1197" s="38"/>
      <c r="F1197" s="38"/>
      <c r="G1197" s="38"/>
      <c r="H1197" s="50"/>
      <c r="I1197" s="42"/>
      <c r="J1197" s="50"/>
      <c r="K1197" s="50"/>
    </row>
    <row r="1198" spans="1:11" s="43" customFormat="1">
      <c r="A1198" s="15"/>
      <c r="B1198" s="38"/>
      <c r="C1198" s="38"/>
      <c r="D1198" s="38"/>
      <c r="E1198" s="38"/>
      <c r="F1198" s="38"/>
      <c r="G1198" s="38"/>
      <c r="H1198" s="50"/>
      <c r="I1198" s="42"/>
      <c r="J1198" s="50"/>
      <c r="K1198" s="50"/>
    </row>
    <row r="1199" spans="1:11" s="43" customFormat="1">
      <c r="A1199" s="15"/>
      <c r="B1199" s="38"/>
      <c r="C1199" s="38"/>
      <c r="D1199" s="38"/>
      <c r="E1199" s="38"/>
      <c r="F1199" s="38"/>
      <c r="G1199" s="38"/>
      <c r="H1199" s="50"/>
      <c r="I1199" s="42"/>
      <c r="J1199" s="50"/>
      <c r="K1199" s="50"/>
    </row>
    <row r="1200" spans="1:11" s="43" customFormat="1">
      <c r="A1200" s="15"/>
      <c r="B1200" s="38"/>
      <c r="C1200" s="38"/>
      <c r="D1200" s="38"/>
      <c r="E1200" s="38"/>
      <c r="F1200" s="38"/>
      <c r="G1200" s="38"/>
      <c r="H1200" s="50"/>
      <c r="I1200" s="42"/>
      <c r="J1200" s="50"/>
      <c r="K1200" s="50"/>
    </row>
    <row r="1201" spans="1:11" s="43" customFormat="1">
      <c r="A1201" s="15"/>
      <c r="B1201" s="38"/>
      <c r="C1201" s="38"/>
      <c r="D1201" s="38"/>
      <c r="E1201" s="38"/>
      <c r="F1201" s="38"/>
      <c r="G1201" s="38"/>
      <c r="H1201" s="50"/>
      <c r="I1201" s="42"/>
      <c r="J1201" s="50"/>
      <c r="K1201" s="50"/>
    </row>
    <row r="1202" spans="1:11" s="43" customFormat="1">
      <c r="A1202" s="15"/>
      <c r="B1202" s="38"/>
      <c r="C1202" s="38"/>
      <c r="D1202" s="38"/>
      <c r="E1202" s="38"/>
      <c r="F1202" s="38"/>
      <c r="G1202" s="38"/>
      <c r="H1202" s="50"/>
      <c r="I1202" s="42"/>
      <c r="J1202" s="50"/>
      <c r="K1202" s="50"/>
    </row>
    <row r="1203" spans="1:11" s="43" customFormat="1">
      <c r="A1203" s="15"/>
      <c r="B1203" s="38"/>
      <c r="C1203" s="38"/>
      <c r="D1203" s="38"/>
      <c r="E1203" s="38"/>
      <c r="F1203" s="38"/>
      <c r="G1203" s="38"/>
      <c r="H1203" s="50"/>
      <c r="I1203" s="42"/>
      <c r="J1203" s="50"/>
      <c r="K1203" s="50"/>
    </row>
    <row r="1204" spans="1:11" s="43" customFormat="1">
      <c r="A1204" s="15"/>
      <c r="B1204" s="38"/>
      <c r="C1204" s="38"/>
      <c r="D1204" s="38"/>
      <c r="E1204" s="38"/>
      <c r="F1204" s="38"/>
      <c r="G1204" s="38"/>
      <c r="H1204" s="50"/>
      <c r="I1204" s="42"/>
      <c r="J1204" s="50"/>
      <c r="K1204" s="50"/>
    </row>
    <row r="1205" spans="1:11" s="43" customFormat="1">
      <c r="A1205" s="15"/>
      <c r="B1205" s="38"/>
      <c r="C1205" s="38"/>
      <c r="D1205" s="38"/>
      <c r="E1205" s="38"/>
      <c r="F1205" s="38"/>
      <c r="G1205" s="38"/>
      <c r="H1205" s="50"/>
      <c r="I1205" s="42"/>
      <c r="J1205" s="50"/>
      <c r="K1205" s="50"/>
    </row>
    <row r="1206" spans="1:11" s="43" customFormat="1">
      <c r="A1206" s="15"/>
      <c r="B1206" s="38"/>
      <c r="C1206" s="38"/>
      <c r="D1206" s="38"/>
      <c r="E1206" s="38"/>
      <c r="F1206" s="38"/>
      <c r="G1206" s="38"/>
      <c r="H1206" s="50"/>
      <c r="I1206" s="42"/>
      <c r="J1206" s="50"/>
      <c r="K1206" s="50"/>
    </row>
    <row r="1207" spans="1:11" s="43" customFormat="1">
      <c r="A1207" s="15"/>
      <c r="B1207" s="38"/>
      <c r="C1207" s="38"/>
      <c r="D1207" s="38"/>
      <c r="E1207" s="38"/>
      <c r="F1207" s="38"/>
      <c r="G1207" s="38"/>
      <c r="H1207" s="50"/>
      <c r="I1207" s="42"/>
      <c r="J1207" s="50"/>
      <c r="K1207" s="50"/>
    </row>
    <row r="1208" spans="1:11" s="43" customFormat="1">
      <c r="A1208" s="15"/>
      <c r="B1208" s="38"/>
      <c r="C1208" s="38"/>
      <c r="D1208" s="38"/>
      <c r="E1208" s="38"/>
      <c r="F1208" s="38"/>
      <c r="G1208" s="38"/>
      <c r="H1208" s="50"/>
      <c r="I1208" s="42"/>
      <c r="J1208" s="50"/>
      <c r="K1208" s="50"/>
    </row>
    <row r="1209" spans="1:11" s="43" customFormat="1">
      <c r="A1209" s="15"/>
      <c r="B1209" s="38"/>
      <c r="C1209" s="38"/>
      <c r="D1209" s="38"/>
      <c r="E1209" s="38"/>
      <c r="F1209" s="38"/>
      <c r="G1209" s="38"/>
      <c r="H1209" s="50"/>
      <c r="I1209" s="42"/>
      <c r="J1209" s="50"/>
      <c r="K1209" s="50"/>
    </row>
    <row r="1210" spans="1:11" s="43" customFormat="1">
      <c r="A1210" s="15"/>
      <c r="B1210" s="38"/>
      <c r="C1210" s="38"/>
      <c r="D1210" s="38"/>
      <c r="E1210" s="38"/>
      <c r="F1210" s="38"/>
      <c r="G1210" s="38"/>
      <c r="H1210" s="50"/>
      <c r="I1210" s="42"/>
      <c r="J1210" s="50"/>
      <c r="K1210" s="50"/>
    </row>
    <row r="1211" spans="1:11" s="43" customFormat="1">
      <c r="A1211" s="15"/>
      <c r="B1211" s="38"/>
      <c r="C1211" s="38"/>
      <c r="D1211" s="38"/>
      <c r="E1211" s="38"/>
      <c r="F1211" s="38"/>
      <c r="G1211" s="38"/>
      <c r="H1211" s="50"/>
      <c r="I1211" s="42"/>
      <c r="J1211" s="50"/>
      <c r="K1211" s="50"/>
    </row>
    <row r="1212" spans="1:11" s="43" customFormat="1">
      <c r="A1212" s="15"/>
      <c r="B1212" s="38"/>
      <c r="C1212" s="38"/>
      <c r="D1212" s="38"/>
      <c r="E1212" s="38"/>
      <c r="F1212" s="38"/>
      <c r="G1212" s="38"/>
      <c r="H1212" s="50"/>
      <c r="I1212" s="42"/>
      <c r="J1212" s="50"/>
      <c r="K1212" s="50"/>
    </row>
    <row r="1213" spans="1:11" s="43" customFormat="1">
      <c r="A1213" s="15"/>
      <c r="B1213" s="38"/>
      <c r="C1213" s="38"/>
      <c r="D1213" s="38"/>
      <c r="E1213" s="38"/>
      <c r="F1213" s="38"/>
      <c r="G1213" s="38"/>
      <c r="H1213" s="50"/>
      <c r="I1213" s="42"/>
      <c r="J1213" s="50"/>
      <c r="K1213" s="50"/>
    </row>
    <row r="1214" spans="1:11" s="43" customFormat="1">
      <c r="A1214" s="15"/>
      <c r="B1214" s="38"/>
      <c r="C1214" s="38"/>
      <c r="D1214" s="38"/>
      <c r="E1214" s="38"/>
      <c r="F1214" s="38"/>
      <c r="G1214" s="38"/>
      <c r="H1214" s="50"/>
      <c r="I1214" s="42"/>
      <c r="J1214" s="50"/>
      <c r="K1214" s="50"/>
    </row>
    <row r="1215" spans="1:11" s="43" customFormat="1">
      <c r="A1215" s="15"/>
      <c r="B1215" s="38"/>
      <c r="C1215" s="38"/>
      <c r="D1215" s="38"/>
      <c r="E1215" s="38"/>
      <c r="F1215" s="38"/>
      <c r="G1215" s="38"/>
      <c r="H1215" s="50"/>
      <c r="I1215" s="42"/>
      <c r="J1215" s="50"/>
      <c r="K1215" s="50"/>
    </row>
    <row r="1216" spans="1:11" s="43" customFormat="1">
      <c r="A1216" s="15"/>
      <c r="B1216" s="38"/>
      <c r="C1216" s="38"/>
      <c r="D1216" s="38"/>
      <c r="E1216" s="38"/>
      <c r="F1216" s="38"/>
      <c r="G1216" s="38"/>
      <c r="H1216" s="50"/>
      <c r="I1216" s="42"/>
      <c r="J1216" s="50"/>
      <c r="K1216" s="50"/>
    </row>
    <row r="1217" spans="1:11" s="43" customFormat="1">
      <c r="A1217" s="15"/>
      <c r="B1217" s="38"/>
      <c r="C1217" s="38"/>
      <c r="D1217" s="38"/>
      <c r="E1217" s="38"/>
      <c r="F1217" s="38"/>
      <c r="G1217" s="38"/>
      <c r="H1217" s="50"/>
      <c r="I1217" s="42"/>
      <c r="J1217" s="50"/>
      <c r="K1217" s="50"/>
    </row>
    <row r="1218" spans="1:11" s="43" customFormat="1">
      <c r="A1218" s="15"/>
      <c r="B1218" s="38"/>
      <c r="C1218" s="38"/>
      <c r="D1218" s="38"/>
      <c r="E1218" s="38"/>
      <c r="F1218" s="38"/>
      <c r="G1218" s="38"/>
      <c r="H1218" s="50"/>
      <c r="I1218" s="42"/>
      <c r="J1218" s="50"/>
      <c r="K1218" s="50"/>
    </row>
    <row r="1219" spans="1:11" s="43" customFormat="1">
      <c r="A1219" s="15"/>
      <c r="B1219" s="38"/>
      <c r="C1219" s="38"/>
      <c r="D1219" s="38"/>
      <c r="E1219" s="38"/>
      <c r="F1219" s="38"/>
      <c r="G1219" s="38"/>
      <c r="H1219" s="50"/>
      <c r="I1219" s="42"/>
      <c r="J1219" s="50"/>
      <c r="K1219" s="50"/>
    </row>
    <row r="1220" spans="1:11" s="43" customFormat="1">
      <c r="A1220" s="15"/>
      <c r="B1220" s="38"/>
      <c r="C1220" s="38"/>
      <c r="D1220" s="38"/>
      <c r="E1220" s="38"/>
      <c r="F1220" s="38"/>
      <c r="G1220" s="38"/>
      <c r="H1220" s="50"/>
      <c r="I1220" s="42"/>
      <c r="J1220" s="50"/>
      <c r="K1220" s="50"/>
    </row>
    <row r="1221" spans="1:11" s="43" customFormat="1">
      <c r="A1221" s="15"/>
      <c r="B1221" s="38"/>
      <c r="C1221" s="38"/>
      <c r="D1221" s="38"/>
      <c r="E1221" s="38"/>
      <c r="F1221" s="38"/>
      <c r="G1221" s="38"/>
      <c r="H1221" s="50"/>
      <c r="I1221" s="42"/>
      <c r="J1221" s="50"/>
      <c r="K1221" s="50"/>
    </row>
    <row r="1222" spans="1:11" s="43" customFormat="1">
      <c r="A1222" s="15"/>
      <c r="B1222" s="38"/>
      <c r="C1222" s="38"/>
      <c r="D1222" s="38"/>
      <c r="E1222" s="38"/>
      <c r="F1222" s="38"/>
      <c r="G1222" s="38"/>
      <c r="H1222" s="50"/>
      <c r="I1222" s="42"/>
      <c r="J1222" s="50"/>
      <c r="K1222" s="50"/>
    </row>
    <row r="1223" spans="1:11" s="43" customFormat="1">
      <c r="A1223" s="15"/>
      <c r="B1223" s="38"/>
      <c r="C1223" s="38"/>
      <c r="D1223" s="38"/>
      <c r="E1223" s="38"/>
      <c r="F1223" s="38"/>
      <c r="G1223" s="38"/>
      <c r="H1223" s="50"/>
      <c r="I1223" s="42"/>
      <c r="J1223" s="50"/>
      <c r="K1223" s="50"/>
    </row>
    <row r="1224" spans="1:11" s="43" customFormat="1">
      <c r="A1224" s="15"/>
      <c r="B1224" s="38"/>
      <c r="C1224" s="38"/>
      <c r="D1224" s="38"/>
      <c r="E1224" s="38"/>
      <c r="F1224" s="38"/>
      <c r="G1224" s="38"/>
      <c r="H1224" s="50"/>
      <c r="I1224" s="42"/>
      <c r="J1224" s="50"/>
      <c r="K1224" s="50"/>
    </row>
    <row r="1225" spans="1:11" s="43" customFormat="1">
      <c r="A1225" s="15"/>
      <c r="B1225" s="38"/>
      <c r="C1225" s="38"/>
      <c r="D1225" s="38"/>
      <c r="E1225" s="38"/>
      <c r="F1225" s="38"/>
      <c r="G1225" s="38"/>
      <c r="H1225" s="50"/>
      <c r="I1225" s="42"/>
      <c r="J1225" s="50"/>
      <c r="K1225" s="50"/>
    </row>
    <row r="1226" spans="1:11" s="43" customFormat="1">
      <c r="A1226" s="15"/>
      <c r="B1226" s="38"/>
      <c r="C1226" s="38"/>
      <c r="D1226" s="38"/>
      <c r="E1226" s="38"/>
      <c r="F1226" s="38"/>
      <c r="G1226" s="38"/>
      <c r="H1226" s="50"/>
      <c r="I1226" s="42"/>
      <c r="J1226" s="50"/>
      <c r="K1226" s="50"/>
    </row>
    <row r="1227" spans="1:11" s="43" customFormat="1">
      <c r="A1227" s="15"/>
      <c r="B1227" s="38"/>
      <c r="C1227" s="38"/>
      <c r="D1227" s="38"/>
      <c r="E1227" s="38"/>
      <c r="F1227" s="38"/>
      <c r="G1227" s="38"/>
      <c r="H1227" s="50"/>
      <c r="I1227" s="42"/>
      <c r="J1227" s="50"/>
      <c r="K1227" s="50"/>
    </row>
    <row r="1228" spans="1:11" s="43" customFormat="1">
      <c r="A1228" s="15"/>
      <c r="B1228" s="38"/>
      <c r="C1228" s="38"/>
      <c r="D1228" s="38"/>
      <c r="E1228" s="38"/>
      <c r="F1228" s="38"/>
      <c r="G1228" s="38"/>
      <c r="H1228" s="50"/>
      <c r="I1228" s="42"/>
      <c r="J1228" s="50"/>
      <c r="K1228" s="50"/>
    </row>
    <row r="1229" spans="1:11" s="43" customFormat="1">
      <c r="A1229" s="15"/>
      <c r="B1229" s="38"/>
      <c r="C1229" s="38"/>
      <c r="D1229" s="38"/>
      <c r="E1229" s="38"/>
      <c r="F1229" s="38"/>
      <c r="G1229" s="38"/>
      <c r="H1229" s="50"/>
      <c r="I1229" s="42"/>
      <c r="J1229" s="50"/>
      <c r="K1229" s="50"/>
    </row>
    <row r="1230" spans="1:11" s="43" customFormat="1">
      <c r="A1230" s="15"/>
      <c r="B1230" s="38"/>
      <c r="C1230" s="38"/>
      <c r="D1230" s="38"/>
      <c r="E1230" s="38"/>
      <c r="F1230" s="38"/>
      <c r="G1230" s="38"/>
      <c r="H1230" s="50"/>
      <c r="I1230" s="42"/>
      <c r="J1230" s="50"/>
      <c r="K1230" s="50"/>
    </row>
    <row r="1231" spans="1:11" s="43" customFormat="1">
      <c r="A1231" s="15"/>
      <c r="B1231" s="38"/>
      <c r="C1231" s="38"/>
      <c r="D1231" s="38"/>
      <c r="E1231" s="38"/>
      <c r="F1231" s="38"/>
      <c r="G1231" s="38"/>
      <c r="H1231" s="50"/>
      <c r="I1231" s="42"/>
      <c r="J1231" s="50"/>
      <c r="K1231" s="50"/>
    </row>
    <row r="1232" spans="1:11" s="43" customFormat="1">
      <c r="A1232" s="15"/>
      <c r="B1232" s="38"/>
      <c r="C1232" s="38"/>
      <c r="D1232" s="38"/>
      <c r="E1232" s="38"/>
      <c r="F1232" s="38"/>
      <c r="G1232" s="38"/>
      <c r="H1232" s="50"/>
      <c r="I1232" s="42"/>
      <c r="J1232" s="50"/>
      <c r="K1232" s="50"/>
    </row>
    <row r="1233" spans="1:11" s="43" customFormat="1">
      <c r="A1233" s="15"/>
      <c r="B1233" s="38"/>
      <c r="C1233" s="38"/>
      <c r="D1233" s="38"/>
      <c r="E1233" s="38"/>
      <c r="F1233" s="38"/>
      <c r="G1233" s="38"/>
      <c r="H1233" s="50"/>
      <c r="I1233" s="42"/>
      <c r="J1233" s="50"/>
      <c r="K1233" s="50"/>
    </row>
    <row r="1234" spans="1:11" s="43" customFormat="1">
      <c r="A1234" s="15"/>
      <c r="B1234" s="38"/>
      <c r="C1234" s="38"/>
      <c r="D1234" s="38"/>
      <c r="E1234" s="38"/>
      <c r="F1234" s="38"/>
      <c r="G1234" s="38"/>
      <c r="H1234" s="50"/>
      <c r="I1234" s="42"/>
      <c r="J1234" s="50"/>
      <c r="K1234" s="50"/>
    </row>
    <row r="1235" spans="1:11" s="43" customFormat="1">
      <c r="A1235" s="15"/>
      <c r="B1235" s="38"/>
      <c r="C1235" s="38"/>
      <c r="D1235" s="38"/>
      <c r="E1235" s="38"/>
      <c r="F1235" s="38"/>
      <c r="G1235" s="38"/>
      <c r="H1235" s="50"/>
      <c r="I1235" s="42"/>
      <c r="J1235" s="50"/>
      <c r="K1235" s="50"/>
    </row>
    <row r="1236" spans="1:11" s="43" customFormat="1">
      <c r="A1236" s="15"/>
      <c r="B1236" s="38"/>
      <c r="C1236" s="38"/>
      <c r="D1236" s="38"/>
      <c r="E1236" s="38"/>
      <c r="F1236" s="38"/>
      <c r="G1236" s="38"/>
      <c r="H1236" s="50"/>
      <c r="I1236" s="42"/>
      <c r="J1236" s="50"/>
      <c r="K1236" s="50"/>
    </row>
    <row r="1237" spans="1:11" s="43" customFormat="1">
      <c r="A1237" s="15"/>
      <c r="B1237" s="38"/>
      <c r="C1237" s="38"/>
      <c r="D1237" s="38"/>
      <c r="E1237" s="38"/>
      <c r="F1237" s="38"/>
      <c r="G1237" s="38"/>
      <c r="H1237" s="50"/>
      <c r="I1237" s="42"/>
      <c r="J1237" s="50"/>
      <c r="K1237" s="50"/>
    </row>
    <row r="1238" spans="1:11" s="43" customFormat="1">
      <c r="A1238" s="15"/>
      <c r="B1238" s="38"/>
      <c r="C1238" s="38"/>
      <c r="D1238" s="38"/>
      <c r="E1238" s="38"/>
      <c r="F1238" s="38"/>
      <c r="G1238" s="38"/>
      <c r="H1238" s="50"/>
      <c r="I1238" s="42"/>
      <c r="J1238" s="50"/>
      <c r="K1238" s="50"/>
    </row>
    <row r="1239" spans="1:11" s="43" customFormat="1">
      <c r="A1239" s="15"/>
      <c r="B1239" s="38"/>
      <c r="C1239" s="38"/>
      <c r="D1239" s="38"/>
      <c r="E1239" s="38"/>
      <c r="F1239" s="38"/>
      <c r="G1239" s="38"/>
      <c r="H1239" s="50"/>
      <c r="I1239" s="42"/>
      <c r="J1239" s="50"/>
      <c r="K1239" s="50"/>
    </row>
    <row r="1240" spans="1:11" s="43" customFormat="1">
      <c r="A1240" s="15"/>
      <c r="B1240" s="38"/>
      <c r="C1240" s="38"/>
      <c r="D1240" s="38"/>
      <c r="E1240" s="38"/>
      <c r="F1240" s="38"/>
      <c r="G1240" s="38"/>
      <c r="H1240" s="50"/>
      <c r="I1240" s="42"/>
      <c r="J1240" s="50"/>
      <c r="K1240" s="50"/>
    </row>
    <row r="1241" spans="1:11" s="43" customFormat="1">
      <c r="A1241" s="15"/>
      <c r="B1241" s="38"/>
      <c r="C1241" s="38"/>
      <c r="D1241" s="38"/>
      <c r="E1241" s="38"/>
      <c r="F1241" s="38"/>
      <c r="G1241" s="38"/>
      <c r="H1241" s="50"/>
      <c r="I1241" s="42"/>
      <c r="J1241" s="50"/>
      <c r="K1241" s="50"/>
    </row>
    <row r="1242" spans="1:11" s="43" customFormat="1">
      <c r="A1242" s="15"/>
      <c r="B1242" s="38"/>
      <c r="C1242" s="38"/>
      <c r="D1242" s="38"/>
      <c r="E1242" s="38"/>
      <c r="F1242" s="38"/>
      <c r="G1242" s="38"/>
      <c r="H1242" s="50"/>
      <c r="I1242" s="42"/>
      <c r="J1242" s="50"/>
      <c r="K1242" s="50"/>
    </row>
    <row r="1243" spans="1:11" s="43" customFormat="1">
      <c r="A1243" s="15"/>
      <c r="B1243" s="38"/>
      <c r="C1243" s="38"/>
      <c r="D1243" s="38"/>
      <c r="E1243" s="38"/>
      <c r="F1243" s="38"/>
      <c r="G1243" s="38"/>
      <c r="H1243" s="50"/>
      <c r="I1243" s="42"/>
      <c r="J1243" s="50"/>
      <c r="K1243" s="50"/>
    </row>
    <row r="1244" spans="1:11" s="43" customFormat="1">
      <c r="A1244" s="15"/>
      <c r="B1244" s="38"/>
      <c r="C1244" s="38"/>
      <c r="D1244" s="38"/>
      <c r="E1244" s="38"/>
      <c r="F1244" s="38"/>
      <c r="G1244" s="38"/>
      <c r="H1244" s="50"/>
      <c r="I1244" s="42"/>
      <c r="J1244" s="50"/>
      <c r="K1244" s="50"/>
    </row>
    <row r="1245" spans="1:11" s="53" customFormat="1">
      <c r="A1245" s="15"/>
      <c r="B1245" s="38"/>
      <c r="C1245" s="38"/>
      <c r="D1245" s="38"/>
      <c r="E1245" s="38"/>
      <c r="F1245" s="38"/>
      <c r="G1245" s="38"/>
      <c r="H1245" s="50"/>
      <c r="I1245" s="42"/>
      <c r="J1245" s="50"/>
      <c r="K1245" s="50"/>
    </row>
    <row r="1246" spans="1:11" s="53" customFormat="1">
      <c r="A1246" s="15"/>
      <c r="B1246" s="38"/>
      <c r="C1246" s="38"/>
      <c r="D1246" s="38"/>
      <c r="E1246" s="38"/>
      <c r="F1246" s="38"/>
      <c r="G1246" s="38"/>
      <c r="H1246" s="50"/>
      <c r="I1246" s="42"/>
      <c r="J1246" s="50"/>
      <c r="K1246" s="50"/>
    </row>
    <row r="1247" spans="1:11" s="53" customFormat="1">
      <c r="A1247" s="15"/>
      <c r="B1247" s="38"/>
      <c r="C1247" s="38"/>
      <c r="D1247" s="38"/>
      <c r="E1247" s="38"/>
      <c r="F1247" s="38"/>
      <c r="G1247" s="38"/>
      <c r="H1247" s="50"/>
      <c r="I1247" s="42"/>
      <c r="J1247" s="50"/>
      <c r="K1247" s="50"/>
    </row>
    <row r="1248" spans="1:11" s="53" customFormat="1">
      <c r="A1248" s="15"/>
      <c r="B1248" s="38"/>
      <c r="C1248" s="38"/>
      <c r="D1248" s="38"/>
      <c r="E1248" s="38"/>
      <c r="F1248" s="38"/>
      <c r="G1248" s="38"/>
      <c r="H1248" s="50"/>
      <c r="I1248" s="42"/>
      <c r="J1248" s="50"/>
      <c r="K1248" s="50"/>
    </row>
    <row r="1249" spans="1:11" s="53" customFormat="1">
      <c r="A1249" s="15"/>
      <c r="B1249" s="38"/>
      <c r="C1249" s="38"/>
      <c r="D1249" s="38"/>
      <c r="E1249" s="38"/>
      <c r="F1249" s="38"/>
      <c r="G1249" s="38"/>
      <c r="H1249" s="50"/>
      <c r="I1249" s="42"/>
      <c r="J1249" s="50"/>
      <c r="K1249" s="50"/>
    </row>
    <row r="1250" spans="1:11" s="53" customFormat="1">
      <c r="A1250" s="15"/>
      <c r="B1250" s="38"/>
      <c r="C1250" s="38"/>
      <c r="D1250" s="38"/>
      <c r="E1250" s="38"/>
      <c r="F1250" s="38"/>
      <c r="G1250" s="38"/>
      <c r="H1250" s="50"/>
      <c r="I1250" s="42"/>
      <c r="J1250" s="50"/>
      <c r="K1250" s="50"/>
    </row>
    <row r="1251" spans="1:11" s="53" customFormat="1">
      <c r="A1251" s="15"/>
      <c r="B1251" s="38"/>
      <c r="C1251" s="38"/>
      <c r="D1251" s="38"/>
      <c r="E1251" s="38"/>
      <c r="F1251" s="38"/>
      <c r="G1251" s="38"/>
      <c r="H1251" s="50"/>
      <c r="I1251" s="42"/>
      <c r="J1251" s="50"/>
      <c r="K1251" s="50"/>
    </row>
    <row r="1252" spans="1:11" s="53" customFormat="1">
      <c r="A1252" s="15"/>
      <c r="B1252" s="38"/>
      <c r="C1252" s="38"/>
      <c r="D1252" s="38"/>
      <c r="E1252" s="38"/>
      <c r="F1252" s="38"/>
      <c r="G1252" s="38"/>
      <c r="H1252" s="50"/>
      <c r="I1252" s="42"/>
      <c r="J1252" s="50"/>
      <c r="K1252" s="50"/>
    </row>
    <row r="1253" spans="1:11" s="53" customFormat="1">
      <c r="A1253" s="15"/>
      <c r="B1253" s="38"/>
      <c r="C1253" s="38"/>
      <c r="D1253" s="38"/>
      <c r="E1253" s="38"/>
      <c r="F1253" s="38"/>
      <c r="G1253" s="38"/>
      <c r="H1253" s="50"/>
      <c r="I1253" s="42"/>
      <c r="J1253" s="50"/>
      <c r="K1253" s="50"/>
    </row>
    <row r="1254" spans="1:11" s="53" customFormat="1">
      <c r="A1254" s="15"/>
      <c r="B1254" s="38"/>
      <c r="C1254" s="38"/>
      <c r="D1254" s="38"/>
      <c r="E1254" s="38"/>
      <c r="F1254" s="38"/>
      <c r="G1254" s="38"/>
      <c r="H1254" s="50"/>
      <c r="I1254" s="42"/>
      <c r="J1254" s="50"/>
      <c r="K1254" s="50"/>
    </row>
    <row r="1255" spans="1:11" s="53" customFormat="1">
      <c r="A1255" s="15"/>
      <c r="B1255" s="38"/>
      <c r="C1255" s="38"/>
      <c r="D1255" s="38"/>
      <c r="E1255" s="38"/>
      <c r="F1255" s="38"/>
      <c r="G1255" s="38"/>
      <c r="H1255" s="50"/>
      <c r="I1255" s="42"/>
      <c r="J1255" s="50"/>
      <c r="K1255" s="50"/>
    </row>
    <row r="1256" spans="1:11" s="53" customFormat="1">
      <c r="A1256" s="15"/>
      <c r="B1256" s="38"/>
      <c r="C1256" s="38"/>
      <c r="D1256" s="38"/>
      <c r="E1256" s="38"/>
      <c r="F1256" s="38"/>
      <c r="G1256" s="38"/>
      <c r="H1256" s="50"/>
      <c r="I1256" s="42"/>
      <c r="J1256" s="50"/>
      <c r="K1256" s="50"/>
    </row>
    <row r="1257" spans="1:11" s="53" customFormat="1">
      <c r="A1257" s="15"/>
      <c r="B1257" s="38"/>
      <c r="C1257" s="38"/>
      <c r="D1257" s="38"/>
      <c r="E1257" s="38"/>
      <c r="F1257" s="38"/>
      <c r="G1257" s="38"/>
      <c r="H1257" s="50"/>
      <c r="I1257" s="42"/>
      <c r="J1257" s="50"/>
      <c r="K1257" s="50"/>
    </row>
    <row r="1258" spans="1:11" s="53" customFormat="1">
      <c r="A1258" s="15"/>
      <c r="B1258" s="38"/>
      <c r="C1258" s="38"/>
      <c r="D1258" s="38"/>
      <c r="E1258" s="38"/>
      <c r="F1258" s="38"/>
      <c r="G1258" s="38"/>
      <c r="H1258" s="50"/>
      <c r="I1258" s="42"/>
      <c r="J1258" s="50"/>
      <c r="K1258" s="50"/>
    </row>
    <row r="1259" spans="1:11" s="53" customFormat="1">
      <c r="A1259" s="15"/>
      <c r="B1259" s="38"/>
      <c r="C1259" s="38"/>
      <c r="D1259" s="38"/>
      <c r="E1259" s="38"/>
      <c r="F1259" s="38"/>
      <c r="G1259" s="38"/>
      <c r="H1259" s="50"/>
      <c r="I1259" s="42"/>
      <c r="J1259" s="50"/>
      <c r="K1259" s="50"/>
    </row>
    <row r="1260" spans="1:11" s="53" customFormat="1">
      <c r="A1260" s="15"/>
      <c r="B1260" s="38"/>
      <c r="C1260" s="38"/>
      <c r="D1260" s="38"/>
      <c r="E1260" s="38"/>
      <c r="F1260" s="38"/>
      <c r="G1260" s="38"/>
      <c r="H1260" s="50"/>
      <c r="I1260" s="42"/>
      <c r="J1260" s="50"/>
      <c r="K1260" s="50"/>
    </row>
    <row r="1261" spans="1:11" s="53" customFormat="1">
      <c r="A1261" s="15"/>
      <c r="B1261" s="38"/>
      <c r="C1261" s="38"/>
      <c r="D1261" s="38"/>
      <c r="E1261" s="38"/>
      <c r="F1261" s="38"/>
      <c r="G1261" s="38"/>
      <c r="H1261" s="50"/>
      <c r="I1261" s="42"/>
      <c r="J1261" s="50"/>
      <c r="K1261" s="50"/>
    </row>
    <row r="1262" spans="1:11" s="53" customFormat="1">
      <c r="A1262" s="15"/>
      <c r="B1262" s="38"/>
      <c r="C1262" s="38"/>
      <c r="D1262" s="38"/>
      <c r="E1262" s="38"/>
      <c r="F1262" s="38"/>
      <c r="G1262" s="38"/>
      <c r="H1262" s="50"/>
      <c r="I1262" s="42"/>
      <c r="J1262" s="50"/>
      <c r="K1262" s="50"/>
    </row>
    <row r="1263" spans="1:11" s="53" customFormat="1">
      <c r="A1263" s="15"/>
      <c r="B1263" s="38"/>
      <c r="C1263" s="38"/>
      <c r="D1263" s="38"/>
      <c r="E1263" s="38"/>
      <c r="F1263" s="38"/>
      <c r="G1263" s="38"/>
      <c r="H1263" s="50"/>
      <c r="I1263" s="42"/>
      <c r="J1263" s="50"/>
      <c r="K1263" s="50"/>
    </row>
    <row r="1264" spans="1:11" s="53" customFormat="1">
      <c r="A1264" s="15"/>
      <c r="B1264" s="38"/>
      <c r="C1264" s="38"/>
      <c r="D1264" s="38"/>
      <c r="E1264" s="38"/>
      <c r="F1264" s="38"/>
      <c r="G1264" s="38"/>
      <c r="H1264" s="9"/>
      <c r="I1264" s="42"/>
      <c r="J1264" s="50"/>
      <c r="K1264" s="50"/>
    </row>
    <row r="1265" spans="1:11" s="53" customFormat="1">
      <c r="A1265" s="15"/>
      <c r="B1265" s="38"/>
      <c r="C1265" s="38"/>
      <c r="D1265" s="38"/>
      <c r="E1265" s="38"/>
      <c r="F1265" s="38"/>
      <c r="G1265" s="38"/>
      <c r="H1265" s="50"/>
      <c r="I1265" s="42"/>
      <c r="J1265" s="50"/>
      <c r="K1265" s="50"/>
    </row>
    <row r="1266" spans="1:11" s="53" customFormat="1">
      <c r="A1266" s="15"/>
      <c r="B1266" s="38"/>
      <c r="C1266" s="38"/>
      <c r="D1266" s="38"/>
      <c r="E1266" s="38"/>
      <c r="F1266" s="38"/>
      <c r="G1266" s="38"/>
      <c r="H1266" s="50"/>
      <c r="I1266" s="42"/>
      <c r="J1266" s="50"/>
      <c r="K1266" s="50"/>
    </row>
    <row r="1267" spans="1:11" s="53" customFormat="1">
      <c r="A1267" s="15"/>
      <c r="B1267" s="38"/>
      <c r="C1267" s="38"/>
      <c r="D1267" s="38"/>
      <c r="E1267" s="38"/>
      <c r="F1267" s="38"/>
      <c r="G1267" s="38"/>
      <c r="H1267" s="50"/>
      <c r="I1267" s="42"/>
      <c r="J1267" s="50"/>
      <c r="K1267" s="50"/>
    </row>
    <row r="1268" spans="1:11" s="53" customFormat="1">
      <c r="A1268" s="15"/>
      <c r="B1268" s="38"/>
      <c r="C1268" s="38"/>
      <c r="D1268" s="38"/>
      <c r="E1268" s="38"/>
      <c r="F1268" s="38"/>
      <c r="G1268" s="38"/>
      <c r="H1268" s="50"/>
      <c r="I1268" s="42"/>
      <c r="J1268" s="50"/>
      <c r="K1268" s="50"/>
    </row>
    <row r="1269" spans="1:11" s="53" customFormat="1">
      <c r="A1269" s="15"/>
      <c r="B1269" s="38"/>
      <c r="C1269" s="38"/>
      <c r="D1269" s="38"/>
      <c r="E1269" s="38"/>
      <c r="F1269" s="38"/>
      <c r="G1269" s="38"/>
      <c r="H1269" s="50"/>
      <c r="I1269" s="42"/>
      <c r="J1269" s="50"/>
      <c r="K1269" s="50"/>
    </row>
    <row r="1270" spans="1:11" s="53" customFormat="1">
      <c r="A1270" s="15"/>
      <c r="B1270" s="38"/>
      <c r="C1270" s="38"/>
      <c r="D1270" s="38"/>
      <c r="E1270" s="38"/>
      <c r="F1270" s="38"/>
      <c r="G1270" s="38"/>
      <c r="H1270" s="50"/>
      <c r="I1270" s="42"/>
      <c r="J1270" s="50"/>
      <c r="K1270" s="50"/>
    </row>
    <row r="1271" spans="1:11" s="53" customFormat="1">
      <c r="A1271" s="15"/>
      <c r="B1271" s="38"/>
      <c r="C1271" s="38"/>
      <c r="D1271" s="38"/>
      <c r="E1271" s="38"/>
      <c r="F1271" s="38"/>
      <c r="G1271" s="38"/>
      <c r="H1271" s="50"/>
      <c r="I1271" s="42"/>
      <c r="J1271" s="50"/>
      <c r="K1271" s="50"/>
    </row>
    <row r="1272" spans="1:11" s="53" customFormat="1">
      <c r="A1272" s="15"/>
      <c r="B1272" s="38"/>
      <c r="C1272" s="38"/>
      <c r="D1272" s="38"/>
      <c r="E1272" s="38"/>
      <c r="F1272" s="38"/>
      <c r="G1272" s="38"/>
      <c r="H1272" s="50"/>
      <c r="I1272" s="42"/>
      <c r="J1272" s="50"/>
      <c r="K1272" s="50"/>
    </row>
    <row r="1273" spans="1:11" s="53" customFormat="1">
      <c r="A1273" s="15"/>
      <c r="B1273" s="38"/>
      <c r="C1273" s="38"/>
      <c r="D1273" s="38"/>
      <c r="E1273" s="38"/>
      <c r="F1273" s="38"/>
      <c r="G1273" s="38"/>
      <c r="H1273" s="50"/>
      <c r="I1273" s="42"/>
      <c r="J1273" s="50"/>
      <c r="K1273" s="50"/>
    </row>
    <row r="1274" spans="1:11" s="53" customFormat="1">
      <c r="A1274" s="15"/>
      <c r="B1274" s="38"/>
      <c r="C1274" s="38"/>
      <c r="D1274" s="38"/>
      <c r="E1274" s="38"/>
      <c r="F1274" s="38"/>
      <c r="G1274" s="38"/>
      <c r="H1274" s="50"/>
      <c r="I1274" s="42"/>
      <c r="J1274" s="50"/>
      <c r="K1274" s="50"/>
    </row>
    <row r="1275" spans="1:11" s="53" customFormat="1">
      <c r="A1275" s="15"/>
      <c r="B1275" s="38"/>
      <c r="C1275" s="38"/>
      <c r="D1275" s="38"/>
      <c r="E1275" s="38"/>
      <c r="F1275" s="38"/>
      <c r="G1275" s="38"/>
      <c r="H1275" s="50"/>
      <c r="I1275" s="42"/>
      <c r="J1275" s="50"/>
      <c r="K1275" s="50"/>
    </row>
    <row r="1276" spans="1:11" s="53" customFormat="1">
      <c r="A1276" s="15"/>
      <c r="B1276" s="38"/>
      <c r="C1276" s="38"/>
      <c r="D1276" s="38"/>
      <c r="E1276" s="38"/>
      <c r="F1276" s="38"/>
      <c r="G1276" s="38"/>
      <c r="H1276" s="50"/>
      <c r="I1276" s="42"/>
      <c r="J1276" s="50"/>
      <c r="K1276" s="50"/>
    </row>
    <row r="1277" spans="1:11" s="53" customFormat="1">
      <c r="A1277" s="15"/>
      <c r="B1277" s="38"/>
      <c r="C1277" s="38"/>
      <c r="D1277" s="38"/>
      <c r="E1277" s="38"/>
      <c r="F1277" s="38"/>
      <c r="G1277" s="38"/>
      <c r="H1277" s="50"/>
      <c r="I1277" s="42"/>
      <c r="J1277" s="50"/>
      <c r="K1277" s="50"/>
    </row>
    <row r="1278" spans="1:11" s="53" customFormat="1">
      <c r="A1278" s="15"/>
      <c r="B1278" s="38"/>
      <c r="C1278" s="38"/>
      <c r="D1278" s="38"/>
      <c r="E1278" s="38"/>
      <c r="F1278" s="38"/>
      <c r="G1278" s="38"/>
      <c r="H1278" s="50"/>
      <c r="I1278" s="42"/>
      <c r="J1278" s="50"/>
      <c r="K1278" s="50"/>
    </row>
    <row r="1279" spans="1:11" s="53" customFormat="1">
      <c r="A1279" s="15"/>
      <c r="B1279" s="38"/>
      <c r="C1279" s="38"/>
      <c r="D1279" s="38"/>
      <c r="E1279" s="38"/>
      <c r="F1279" s="38"/>
      <c r="G1279" s="38"/>
      <c r="H1279" s="50"/>
      <c r="I1279" s="42"/>
      <c r="J1279" s="50"/>
      <c r="K1279" s="50"/>
    </row>
    <row r="1280" spans="1:11" s="53" customFormat="1">
      <c r="A1280" s="15"/>
      <c r="B1280" s="38"/>
      <c r="C1280" s="38"/>
      <c r="D1280" s="38"/>
      <c r="E1280" s="38"/>
      <c r="F1280" s="38"/>
      <c r="G1280" s="38"/>
      <c r="H1280" s="50"/>
      <c r="I1280" s="42"/>
      <c r="J1280" s="50"/>
      <c r="K1280" s="50"/>
    </row>
    <row r="1281" spans="1:11" s="53" customFormat="1">
      <c r="A1281" s="15"/>
      <c r="B1281" s="38"/>
      <c r="C1281" s="38"/>
      <c r="D1281" s="38"/>
      <c r="E1281" s="38"/>
      <c r="F1281" s="38"/>
      <c r="G1281" s="38"/>
      <c r="H1281" s="50"/>
      <c r="I1281" s="42"/>
      <c r="J1281" s="50"/>
      <c r="K1281" s="50"/>
    </row>
    <row r="1282" spans="1:11" s="53" customFormat="1">
      <c r="A1282" s="15"/>
      <c r="B1282" s="38"/>
      <c r="C1282" s="38"/>
      <c r="D1282" s="38"/>
      <c r="E1282" s="38"/>
      <c r="F1282" s="38"/>
      <c r="G1282" s="38"/>
      <c r="H1282" s="50"/>
      <c r="I1282" s="42"/>
      <c r="J1282" s="50"/>
      <c r="K1282" s="50"/>
    </row>
    <row r="1283" spans="1:11" s="53" customFormat="1">
      <c r="A1283" s="15"/>
      <c r="B1283" s="38"/>
      <c r="C1283" s="38"/>
      <c r="D1283" s="38"/>
      <c r="E1283" s="38"/>
      <c r="F1283" s="38"/>
      <c r="G1283" s="38"/>
      <c r="H1283" s="50"/>
      <c r="I1283" s="42"/>
      <c r="J1283" s="50"/>
      <c r="K1283" s="50"/>
    </row>
    <row r="1284" spans="1:11" s="53" customFormat="1">
      <c r="A1284" s="15"/>
      <c r="B1284" s="38"/>
      <c r="C1284" s="38"/>
      <c r="D1284" s="38"/>
      <c r="E1284" s="38"/>
      <c r="F1284" s="38"/>
      <c r="G1284" s="38"/>
      <c r="H1284" s="50"/>
      <c r="I1284" s="42"/>
      <c r="J1284" s="50"/>
      <c r="K1284" s="50"/>
    </row>
    <row r="1285" spans="1:11" s="53" customFormat="1">
      <c r="A1285" s="15"/>
      <c r="B1285" s="38"/>
      <c r="C1285" s="38"/>
      <c r="D1285" s="38"/>
      <c r="E1285" s="38"/>
      <c r="F1285" s="38"/>
      <c r="G1285" s="38"/>
      <c r="H1285" s="50"/>
      <c r="I1285" s="42"/>
      <c r="J1285" s="50"/>
      <c r="K1285" s="50"/>
    </row>
    <row r="1286" spans="1:11" s="53" customFormat="1">
      <c r="A1286" s="15"/>
      <c r="B1286" s="38"/>
      <c r="C1286" s="38"/>
      <c r="D1286" s="38"/>
      <c r="E1286" s="38"/>
      <c r="F1286" s="38"/>
      <c r="G1286" s="38"/>
      <c r="H1286" s="50"/>
      <c r="I1286" s="42"/>
      <c r="J1286" s="50"/>
      <c r="K1286" s="50"/>
    </row>
    <row r="1287" spans="1:11" s="53" customFormat="1">
      <c r="A1287" s="15"/>
      <c r="B1287" s="38"/>
      <c r="C1287" s="38"/>
      <c r="D1287" s="38"/>
      <c r="E1287" s="38"/>
      <c r="F1287" s="38"/>
      <c r="G1287" s="38"/>
      <c r="H1287" s="50"/>
      <c r="I1287" s="42"/>
      <c r="J1287" s="50"/>
      <c r="K1287" s="50"/>
    </row>
    <row r="1288" spans="1:11" s="53" customFormat="1">
      <c r="A1288" s="15"/>
      <c r="B1288" s="38"/>
      <c r="C1288" s="38"/>
      <c r="D1288" s="38"/>
      <c r="E1288" s="38"/>
      <c r="F1288" s="38"/>
      <c r="G1288" s="38"/>
      <c r="H1288" s="50"/>
      <c r="I1288" s="42"/>
      <c r="J1288" s="50"/>
      <c r="K1288" s="50"/>
    </row>
    <row r="1289" spans="1:11" s="53" customFormat="1">
      <c r="A1289" s="15"/>
      <c r="B1289" s="38"/>
      <c r="C1289" s="38"/>
      <c r="D1289" s="38"/>
      <c r="E1289" s="38"/>
      <c r="F1289" s="38"/>
      <c r="G1289" s="38"/>
      <c r="H1289" s="50"/>
      <c r="I1289" s="42"/>
      <c r="J1289" s="50"/>
      <c r="K1289" s="50"/>
    </row>
    <row r="1290" spans="1:11" s="53" customFormat="1">
      <c r="A1290" s="15"/>
      <c r="B1290" s="38"/>
      <c r="C1290" s="38"/>
      <c r="D1290" s="38"/>
      <c r="E1290" s="38"/>
      <c r="F1290" s="38"/>
      <c r="G1290" s="38"/>
      <c r="H1290" s="50"/>
      <c r="I1290" s="42"/>
      <c r="J1290" s="50"/>
      <c r="K1290" s="50"/>
    </row>
    <row r="1291" spans="1:11" s="53" customFormat="1">
      <c r="A1291" s="15"/>
      <c r="B1291" s="38"/>
      <c r="C1291" s="38"/>
      <c r="D1291" s="38"/>
      <c r="E1291" s="38"/>
      <c r="F1291" s="38"/>
      <c r="G1291" s="38"/>
      <c r="H1291" s="50"/>
      <c r="I1291" s="42"/>
      <c r="J1291" s="50"/>
      <c r="K1291" s="50"/>
    </row>
    <row r="1292" spans="1:11" s="53" customFormat="1">
      <c r="A1292" s="15"/>
      <c r="B1292" s="38"/>
      <c r="C1292" s="38"/>
      <c r="D1292" s="38"/>
      <c r="E1292" s="38"/>
      <c r="F1292" s="38"/>
      <c r="G1292" s="38"/>
      <c r="H1292" s="50"/>
      <c r="I1292" s="42"/>
      <c r="J1292" s="50"/>
      <c r="K1292" s="50"/>
    </row>
    <row r="1293" spans="1:11" s="53" customFormat="1">
      <c r="A1293" s="15"/>
      <c r="B1293" s="38"/>
      <c r="C1293" s="38"/>
      <c r="D1293" s="38"/>
      <c r="E1293" s="38"/>
      <c r="F1293" s="38"/>
      <c r="G1293" s="38"/>
      <c r="H1293" s="50"/>
      <c r="I1293" s="42"/>
      <c r="J1293" s="50"/>
      <c r="K1293" s="50"/>
    </row>
    <row r="1294" spans="1:11" s="53" customFormat="1">
      <c r="A1294" s="15"/>
      <c r="B1294" s="38"/>
      <c r="C1294" s="38"/>
      <c r="D1294" s="38"/>
      <c r="E1294" s="38"/>
      <c r="F1294" s="38"/>
      <c r="G1294" s="38"/>
      <c r="H1294" s="50"/>
      <c r="I1294" s="42"/>
      <c r="J1294" s="50"/>
      <c r="K1294" s="50"/>
    </row>
    <row r="1295" spans="1:11" s="53" customFormat="1">
      <c r="A1295" s="15"/>
      <c r="B1295" s="38"/>
      <c r="C1295" s="38"/>
      <c r="D1295" s="38"/>
      <c r="E1295" s="38"/>
      <c r="F1295" s="38"/>
      <c r="G1295" s="38"/>
      <c r="H1295" s="50"/>
      <c r="I1295" s="42"/>
      <c r="J1295" s="50"/>
      <c r="K1295" s="50"/>
    </row>
    <row r="1296" spans="1:11" s="53" customFormat="1">
      <c r="A1296" s="15"/>
      <c r="B1296" s="38"/>
      <c r="C1296" s="38"/>
      <c r="D1296" s="38"/>
      <c r="E1296" s="38"/>
      <c r="F1296" s="38"/>
      <c r="G1296" s="38"/>
      <c r="H1296" s="50"/>
      <c r="I1296" s="42"/>
      <c r="J1296" s="50"/>
      <c r="K1296" s="50"/>
    </row>
    <row r="1297" spans="1:14" s="53" customFormat="1">
      <c r="A1297" s="15"/>
      <c r="B1297" s="38"/>
      <c r="C1297" s="38"/>
      <c r="D1297" s="38"/>
      <c r="E1297" s="38"/>
      <c r="F1297" s="38"/>
      <c r="G1297" s="38"/>
      <c r="H1297" s="50"/>
      <c r="I1297" s="42"/>
      <c r="J1297" s="50"/>
      <c r="K1297" s="50"/>
    </row>
    <row r="1298" spans="1:14" s="53" customFormat="1">
      <c r="A1298" s="15"/>
      <c r="B1298" s="38"/>
      <c r="C1298" s="38"/>
      <c r="D1298" s="38"/>
      <c r="E1298" s="38"/>
      <c r="F1298" s="38"/>
      <c r="G1298" s="38"/>
      <c r="H1298" s="50"/>
      <c r="I1298" s="42"/>
      <c r="J1298" s="50"/>
      <c r="K1298" s="50"/>
    </row>
    <row r="1299" spans="1:14" s="53" customFormat="1">
      <c r="A1299" s="15"/>
      <c r="B1299" s="38"/>
      <c r="C1299" s="38"/>
      <c r="D1299" s="38"/>
      <c r="E1299" s="38"/>
      <c r="F1299" s="38"/>
      <c r="G1299" s="38"/>
      <c r="H1299" s="50"/>
      <c r="I1299" s="42"/>
      <c r="J1299" s="50"/>
      <c r="K1299" s="50"/>
    </row>
    <row r="1300" spans="1:14" s="53" customFormat="1">
      <c r="A1300" s="15"/>
      <c r="B1300" s="38"/>
      <c r="C1300" s="38"/>
      <c r="D1300" s="38"/>
      <c r="E1300" s="38"/>
      <c r="F1300" s="38"/>
      <c r="G1300" s="38"/>
      <c r="H1300" s="50"/>
      <c r="I1300" s="42"/>
      <c r="J1300" s="50"/>
      <c r="K1300" s="50"/>
    </row>
    <row r="1301" spans="1:14" s="53" customFormat="1">
      <c r="A1301" s="15"/>
      <c r="B1301" s="38"/>
      <c r="C1301" s="38"/>
      <c r="D1301" s="38"/>
      <c r="E1301" s="38"/>
      <c r="F1301" s="38"/>
      <c r="G1301" s="38"/>
      <c r="H1301" s="50"/>
      <c r="I1301" s="42"/>
      <c r="J1301" s="50"/>
      <c r="K1301" s="50"/>
    </row>
    <row r="1302" spans="1:14" s="53" customFormat="1">
      <c r="A1302" s="15"/>
      <c r="B1302" s="38"/>
      <c r="C1302" s="38"/>
      <c r="D1302" s="38"/>
      <c r="E1302" s="38"/>
      <c r="F1302" s="38"/>
      <c r="G1302" s="38"/>
      <c r="H1302" s="50"/>
      <c r="I1302" s="42"/>
      <c r="J1302" s="50"/>
      <c r="K1302" s="50"/>
    </row>
    <row r="1303" spans="1:14" s="53" customFormat="1">
      <c r="A1303" s="15"/>
      <c r="B1303" s="38"/>
      <c r="C1303" s="38"/>
      <c r="D1303" s="38"/>
      <c r="E1303" s="38"/>
      <c r="F1303" s="38"/>
      <c r="G1303" s="38"/>
      <c r="H1303" s="50"/>
      <c r="I1303" s="42"/>
      <c r="J1303" s="50"/>
      <c r="K1303" s="50"/>
    </row>
    <row r="1304" spans="1:14" s="53" customFormat="1">
      <c r="A1304" s="15"/>
      <c r="B1304" s="38"/>
      <c r="C1304" s="38"/>
      <c r="D1304" s="38"/>
      <c r="E1304" s="38"/>
      <c r="F1304" s="38"/>
      <c r="G1304" s="38"/>
      <c r="H1304" s="50"/>
      <c r="I1304" s="42"/>
      <c r="J1304" s="50"/>
      <c r="K1304" s="50"/>
    </row>
    <row r="1305" spans="1:14" s="53" customFormat="1">
      <c r="A1305" s="15"/>
      <c r="B1305" s="38"/>
      <c r="C1305" s="38"/>
      <c r="D1305" s="38"/>
      <c r="E1305" s="38"/>
      <c r="F1305" s="38"/>
      <c r="G1305" s="38"/>
      <c r="H1305" s="50"/>
      <c r="I1305" s="42"/>
      <c r="J1305" s="50"/>
      <c r="K1305" s="50"/>
    </row>
    <row r="1306" spans="1:14" s="53" customFormat="1">
      <c r="A1306" s="15"/>
      <c r="B1306" s="56"/>
      <c r="C1306" s="16"/>
      <c r="D1306" s="60"/>
      <c r="E1306" s="17"/>
      <c r="F1306" s="18"/>
      <c r="G1306" s="18"/>
      <c r="H1306" s="9"/>
      <c r="I1306" s="42"/>
      <c r="J1306" s="8"/>
      <c r="K1306" s="8"/>
    </row>
    <row r="1307" spans="1:14" s="13" customFormat="1" ht="15.75" customHeight="1">
      <c r="A1307" s="15"/>
      <c r="B1307" s="56"/>
      <c r="C1307" s="16"/>
      <c r="D1307" s="60"/>
      <c r="E1307" s="17"/>
      <c r="F1307" s="18"/>
      <c r="G1307" s="18"/>
      <c r="H1307" s="9"/>
      <c r="I1307" s="42"/>
      <c r="J1307" s="8"/>
      <c r="K1307" s="8"/>
      <c r="N1307" s="14"/>
    </row>
    <row r="1308" spans="1:14" s="13" customFormat="1" ht="15.75" customHeight="1">
      <c r="A1308" s="15"/>
      <c r="B1308" s="56"/>
      <c r="C1308" s="16"/>
      <c r="D1308" s="60"/>
      <c r="E1308" s="17"/>
      <c r="F1308" s="18"/>
      <c r="G1308" s="18"/>
      <c r="H1308" s="9"/>
      <c r="I1308" s="42"/>
      <c r="J1308" s="8"/>
      <c r="K1308" s="8"/>
      <c r="N1308" s="14"/>
    </row>
    <row r="1309" spans="1:14" s="13" customFormat="1" ht="15.75" customHeight="1">
      <c r="A1309" s="15"/>
      <c r="B1309" s="56"/>
      <c r="C1309" s="16"/>
      <c r="D1309" s="60"/>
      <c r="E1309" s="17"/>
      <c r="F1309" s="18"/>
      <c r="G1309" s="18"/>
      <c r="H1309" s="9"/>
      <c r="I1309" s="42"/>
      <c r="J1309" s="8"/>
      <c r="K1309" s="8"/>
      <c r="N1309" s="14"/>
    </row>
    <row r="1310" spans="1:14" s="13" customFormat="1" ht="15.75" customHeight="1">
      <c r="A1310" s="15"/>
      <c r="B1310" s="56"/>
      <c r="C1310" s="16"/>
      <c r="D1310" s="60"/>
      <c r="E1310" s="17"/>
      <c r="F1310" s="18"/>
      <c r="G1310" s="18"/>
      <c r="H1310" s="9"/>
      <c r="I1310" s="42"/>
      <c r="J1310" s="8"/>
      <c r="K1310" s="8"/>
      <c r="N1310" s="14"/>
    </row>
    <row r="1311" spans="1:14" s="13" customFormat="1" ht="15.75" customHeight="1">
      <c r="A1311" s="15"/>
      <c r="B1311" s="56"/>
      <c r="C1311" s="16"/>
      <c r="D1311" s="60"/>
      <c r="E1311" s="17"/>
      <c r="F1311" s="18"/>
      <c r="G1311" s="18"/>
      <c r="H1311" s="9"/>
      <c r="I1311" s="42"/>
      <c r="J1311" s="8"/>
      <c r="K1311" s="8"/>
      <c r="N1311" s="14"/>
    </row>
    <row r="1312" spans="1:14" s="13" customFormat="1" ht="15.75" customHeight="1">
      <c r="A1312" s="15"/>
      <c r="B1312" s="56"/>
      <c r="C1312" s="16"/>
      <c r="D1312" s="60"/>
      <c r="E1312" s="17"/>
      <c r="F1312" s="18"/>
      <c r="G1312" s="18"/>
      <c r="H1312" s="9"/>
      <c r="I1312" s="42"/>
      <c r="J1312" s="8"/>
      <c r="K1312" s="8"/>
      <c r="N1312" s="14"/>
    </row>
    <row r="1313" spans="1:14" s="13" customFormat="1" ht="15.75" customHeight="1">
      <c r="A1313" s="15"/>
      <c r="B1313" s="56"/>
      <c r="C1313" s="16"/>
      <c r="D1313" s="60"/>
      <c r="E1313" s="17"/>
      <c r="F1313" s="18"/>
      <c r="G1313" s="18"/>
      <c r="H1313" s="9"/>
      <c r="I1313" s="42"/>
      <c r="J1313" s="8"/>
      <c r="K1313" s="8"/>
      <c r="N1313" s="14"/>
    </row>
    <row r="1314" spans="1:14" s="13" customFormat="1" ht="15.75" customHeight="1">
      <c r="A1314" s="15"/>
      <c r="B1314" s="56"/>
      <c r="C1314" s="16"/>
      <c r="D1314" s="60"/>
      <c r="E1314" s="17"/>
      <c r="F1314" s="18"/>
      <c r="G1314" s="18"/>
      <c r="H1314" s="9"/>
      <c r="I1314" s="42"/>
      <c r="J1314" s="8"/>
      <c r="K1314" s="8"/>
      <c r="N1314" s="14"/>
    </row>
    <row r="1315" spans="1:14" s="13" customFormat="1" ht="15.75" customHeight="1">
      <c r="A1315" s="15"/>
      <c r="B1315" s="56"/>
      <c r="C1315" s="16"/>
      <c r="D1315" s="60"/>
      <c r="E1315" s="17"/>
      <c r="F1315" s="18"/>
      <c r="G1315" s="18"/>
      <c r="H1315" s="9"/>
      <c r="I1315" s="42"/>
      <c r="J1315" s="8"/>
      <c r="K1315" s="8"/>
      <c r="N1315" s="14"/>
    </row>
    <row r="1316" spans="1:14" s="13" customFormat="1" ht="15.75" customHeight="1">
      <c r="A1316" s="15"/>
      <c r="B1316" s="56"/>
      <c r="C1316" s="16"/>
      <c r="D1316" s="60"/>
      <c r="E1316" s="17"/>
      <c r="F1316" s="18"/>
      <c r="G1316" s="18"/>
      <c r="H1316" s="9"/>
      <c r="I1316" s="42"/>
      <c r="J1316" s="8"/>
      <c r="K1316" s="8"/>
      <c r="N1316" s="14"/>
    </row>
    <row r="1317" spans="1:14" s="13" customFormat="1" ht="15.75" customHeight="1">
      <c r="A1317" s="15"/>
      <c r="B1317" s="56"/>
      <c r="C1317" s="16"/>
      <c r="D1317" s="60"/>
      <c r="E1317" s="17"/>
      <c r="F1317" s="18"/>
      <c r="G1317" s="18"/>
      <c r="H1317" s="9"/>
      <c r="I1317" s="42"/>
      <c r="J1317" s="8"/>
      <c r="K1317" s="8"/>
      <c r="N1317" s="14"/>
    </row>
    <row r="1318" spans="1:14" s="13" customFormat="1" ht="15.75" customHeight="1">
      <c r="A1318" s="15"/>
      <c r="B1318" s="56"/>
      <c r="C1318" s="16"/>
      <c r="D1318" s="60"/>
      <c r="E1318" s="17"/>
      <c r="F1318" s="18"/>
      <c r="G1318" s="18"/>
      <c r="H1318" s="9"/>
      <c r="I1318" s="42"/>
      <c r="J1318" s="8"/>
      <c r="K1318" s="8"/>
      <c r="N1318" s="14"/>
    </row>
    <row r="1319" spans="1:14" s="13" customFormat="1" ht="15.75" customHeight="1">
      <c r="A1319" s="15"/>
      <c r="B1319" s="56"/>
      <c r="C1319" s="16"/>
      <c r="D1319" s="60"/>
      <c r="E1319" s="17"/>
      <c r="F1319" s="18"/>
      <c r="G1319" s="18"/>
      <c r="H1319" s="9"/>
      <c r="I1319" s="42"/>
      <c r="J1319" s="8"/>
      <c r="K1319" s="8"/>
      <c r="N1319" s="14"/>
    </row>
    <row r="1320" spans="1:14" s="13" customFormat="1" ht="15.75" customHeight="1">
      <c r="A1320" s="15"/>
      <c r="B1320" s="56"/>
      <c r="C1320" s="16"/>
      <c r="D1320" s="60"/>
      <c r="E1320" s="17"/>
      <c r="F1320" s="18"/>
      <c r="G1320" s="18"/>
      <c r="H1320" s="9"/>
      <c r="I1320" s="42"/>
      <c r="J1320" s="8"/>
      <c r="K1320" s="8"/>
      <c r="N1320" s="14"/>
    </row>
    <row r="1321" spans="1:14" s="13" customFormat="1" ht="15.75" customHeight="1">
      <c r="A1321" s="15"/>
      <c r="B1321" s="56"/>
      <c r="C1321" s="16"/>
      <c r="D1321" s="60"/>
      <c r="E1321" s="17"/>
      <c r="F1321" s="18"/>
      <c r="G1321" s="18"/>
      <c r="H1321" s="9"/>
      <c r="I1321" s="42"/>
      <c r="J1321" s="8"/>
      <c r="K1321" s="8"/>
      <c r="N1321" s="14"/>
    </row>
    <row r="1322" spans="1:14" s="13" customFormat="1" ht="15.75" customHeight="1">
      <c r="A1322" s="15"/>
      <c r="B1322" s="56"/>
      <c r="C1322" s="16"/>
      <c r="D1322" s="60"/>
      <c r="E1322" s="17"/>
      <c r="F1322" s="18"/>
      <c r="G1322" s="18"/>
      <c r="H1322" s="9"/>
      <c r="I1322" s="42"/>
      <c r="J1322" s="8"/>
      <c r="K1322" s="8"/>
      <c r="N1322" s="14"/>
    </row>
    <row r="1323" spans="1:14" s="13" customFormat="1" ht="15.75" customHeight="1">
      <c r="A1323" s="15"/>
      <c r="B1323" s="56"/>
      <c r="C1323" s="16"/>
      <c r="D1323" s="60"/>
      <c r="E1323" s="17"/>
      <c r="F1323" s="18"/>
      <c r="G1323" s="18"/>
      <c r="H1323" s="9"/>
      <c r="I1323" s="42"/>
      <c r="J1323" s="8"/>
      <c r="K1323" s="8"/>
      <c r="N1323" s="14"/>
    </row>
    <row r="1324" spans="1:14" s="13" customFormat="1" ht="15.75" customHeight="1">
      <c r="A1324" s="15"/>
      <c r="B1324" s="56"/>
      <c r="C1324" s="16"/>
      <c r="D1324" s="60"/>
      <c r="E1324" s="17"/>
      <c r="F1324" s="18"/>
      <c r="G1324" s="18"/>
      <c r="H1324" s="9"/>
      <c r="I1324" s="42"/>
      <c r="J1324" s="8"/>
      <c r="K1324" s="8"/>
      <c r="N1324" s="14"/>
    </row>
    <row r="1325" spans="1:14" s="13" customFormat="1" ht="15.75" customHeight="1">
      <c r="A1325" s="15"/>
      <c r="B1325" s="56"/>
      <c r="C1325" s="16"/>
      <c r="D1325" s="60"/>
      <c r="E1325" s="17"/>
      <c r="F1325" s="18"/>
      <c r="G1325" s="18"/>
      <c r="H1325" s="9"/>
      <c r="I1325" s="42"/>
      <c r="J1325" s="8"/>
      <c r="K1325" s="8"/>
      <c r="N1325" s="14"/>
    </row>
    <row r="1326" spans="1:14" s="13" customFormat="1" ht="15.75" customHeight="1">
      <c r="A1326" s="15"/>
      <c r="B1326" s="56"/>
      <c r="C1326" s="16"/>
      <c r="D1326" s="60"/>
      <c r="E1326" s="17"/>
      <c r="F1326" s="18"/>
      <c r="G1326" s="18"/>
      <c r="H1326" s="9"/>
      <c r="I1326" s="42"/>
      <c r="J1326" s="8"/>
      <c r="K1326" s="8"/>
      <c r="N1326" s="14"/>
    </row>
    <row r="1327" spans="1:14" s="13" customFormat="1" ht="15.75" customHeight="1">
      <c r="A1327" s="15"/>
      <c r="B1327" s="56"/>
      <c r="C1327" s="16"/>
      <c r="D1327" s="60"/>
      <c r="E1327" s="17"/>
      <c r="F1327" s="18"/>
      <c r="G1327" s="18"/>
      <c r="H1327" s="9"/>
      <c r="I1327" s="42"/>
      <c r="J1327" s="8"/>
      <c r="K1327" s="8"/>
      <c r="N1327" s="14"/>
    </row>
    <row r="1328" spans="1:14" s="13" customFormat="1" ht="15.75" customHeight="1">
      <c r="A1328" s="15"/>
      <c r="B1328" s="56"/>
      <c r="C1328" s="16"/>
      <c r="D1328" s="60"/>
      <c r="E1328" s="17"/>
      <c r="F1328" s="18"/>
      <c r="G1328" s="18"/>
      <c r="H1328" s="9"/>
      <c r="I1328" s="42"/>
      <c r="J1328" s="8"/>
      <c r="K1328" s="8"/>
      <c r="N1328" s="14"/>
    </row>
    <row r="1329" spans="1:14" s="13" customFormat="1" ht="15.75" customHeight="1">
      <c r="A1329" s="15"/>
      <c r="B1329" s="56"/>
      <c r="C1329" s="16"/>
      <c r="D1329" s="60"/>
      <c r="E1329" s="17"/>
      <c r="F1329" s="18"/>
      <c r="G1329" s="18"/>
      <c r="H1329" s="9"/>
      <c r="I1329" s="42"/>
      <c r="J1329" s="8"/>
      <c r="K1329" s="8"/>
      <c r="N1329" s="14"/>
    </row>
    <row r="1330" spans="1:14" s="13" customFormat="1" ht="15.75" customHeight="1">
      <c r="A1330" s="15"/>
      <c r="B1330" s="56"/>
      <c r="C1330" s="16"/>
      <c r="D1330" s="60"/>
      <c r="E1330" s="17"/>
      <c r="F1330" s="18"/>
      <c r="G1330" s="18"/>
      <c r="H1330" s="9"/>
      <c r="I1330" s="42"/>
      <c r="J1330" s="8"/>
      <c r="K1330" s="8"/>
      <c r="N1330" s="14"/>
    </row>
    <row r="1331" spans="1:14" s="13" customFormat="1" ht="15.75" customHeight="1">
      <c r="A1331" s="15"/>
      <c r="B1331" s="56"/>
      <c r="C1331" s="16"/>
      <c r="D1331" s="60"/>
      <c r="E1331" s="17"/>
      <c r="F1331" s="18"/>
      <c r="G1331" s="18"/>
      <c r="H1331" s="9"/>
      <c r="I1331" s="42"/>
      <c r="J1331" s="8"/>
      <c r="K1331" s="8"/>
      <c r="N1331" s="14"/>
    </row>
    <row r="1332" spans="1:14" s="13" customFormat="1" ht="15.75" customHeight="1">
      <c r="A1332" s="15"/>
      <c r="B1332" s="56"/>
      <c r="C1332" s="16"/>
      <c r="D1332" s="60"/>
      <c r="E1332" s="17"/>
      <c r="F1332" s="18"/>
      <c r="G1332" s="18"/>
      <c r="H1332" s="9"/>
      <c r="I1332" s="42"/>
      <c r="J1332" s="8"/>
      <c r="K1332" s="8"/>
      <c r="N1332" s="14"/>
    </row>
    <row r="1333" spans="1:14" s="13" customFormat="1" ht="15.75" customHeight="1">
      <c r="A1333" s="15"/>
      <c r="B1333" s="56"/>
      <c r="C1333" s="16"/>
      <c r="D1333" s="60"/>
      <c r="E1333" s="17"/>
      <c r="F1333" s="18"/>
      <c r="G1333" s="18"/>
      <c r="H1333" s="9"/>
      <c r="I1333" s="42"/>
      <c r="J1333" s="8"/>
      <c r="K1333" s="8"/>
      <c r="N1333" s="14"/>
    </row>
    <row r="1334" spans="1:14" s="13" customFormat="1" ht="15.75" customHeight="1">
      <c r="A1334" s="15"/>
      <c r="B1334" s="56"/>
      <c r="C1334" s="16"/>
      <c r="D1334" s="60"/>
      <c r="E1334" s="17"/>
      <c r="F1334" s="18"/>
      <c r="G1334" s="18"/>
      <c r="H1334" s="9"/>
      <c r="I1334" s="42"/>
      <c r="J1334" s="8"/>
      <c r="K1334" s="8"/>
      <c r="N1334" s="14"/>
    </row>
    <row r="1335" spans="1:14" s="13" customFormat="1" ht="15.75" customHeight="1">
      <c r="A1335" s="15"/>
      <c r="B1335" s="56"/>
      <c r="C1335" s="16"/>
      <c r="D1335" s="60"/>
      <c r="E1335" s="17"/>
      <c r="F1335" s="18"/>
      <c r="G1335" s="18"/>
      <c r="H1335" s="9"/>
      <c r="I1335" s="42"/>
      <c r="J1335" s="8"/>
      <c r="K1335" s="8"/>
      <c r="N1335" s="14"/>
    </row>
    <row r="1336" spans="1:14" s="13" customFormat="1" ht="15.75" customHeight="1">
      <c r="A1336" s="15"/>
      <c r="B1336" s="56"/>
      <c r="C1336" s="16"/>
      <c r="D1336" s="60"/>
      <c r="E1336" s="17"/>
      <c r="F1336" s="18"/>
      <c r="G1336" s="18"/>
      <c r="H1336" s="9"/>
      <c r="I1336" s="42"/>
      <c r="J1336" s="8"/>
      <c r="K1336" s="8"/>
      <c r="N1336" s="14"/>
    </row>
    <row r="1337" spans="1:14" s="13" customFormat="1" ht="15.75" customHeight="1">
      <c r="A1337" s="15"/>
      <c r="B1337" s="56"/>
      <c r="C1337" s="16"/>
      <c r="D1337" s="60"/>
      <c r="E1337" s="17"/>
      <c r="F1337" s="18"/>
      <c r="G1337" s="18"/>
      <c r="H1337" s="9"/>
      <c r="I1337" s="42"/>
      <c r="J1337" s="8"/>
      <c r="K1337" s="8"/>
      <c r="N1337" s="14"/>
    </row>
    <row r="1338" spans="1:14" s="13" customFormat="1" ht="15.75" customHeight="1">
      <c r="A1338" s="15"/>
      <c r="B1338" s="56"/>
      <c r="C1338" s="16"/>
      <c r="D1338" s="60"/>
      <c r="E1338" s="17"/>
      <c r="F1338" s="18"/>
      <c r="G1338" s="18"/>
      <c r="H1338" s="9"/>
      <c r="I1338" s="42"/>
      <c r="J1338" s="8"/>
      <c r="K1338" s="8"/>
      <c r="N1338" s="14"/>
    </row>
    <row r="1339" spans="1:14" s="13" customFormat="1" ht="15.75" customHeight="1">
      <c r="A1339" s="15"/>
      <c r="B1339" s="56"/>
      <c r="C1339" s="16"/>
      <c r="D1339" s="60"/>
      <c r="E1339" s="17"/>
      <c r="F1339" s="18"/>
      <c r="G1339" s="18"/>
      <c r="H1339" s="9"/>
      <c r="I1339" s="42"/>
      <c r="J1339" s="8"/>
      <c r="K1339" s="8"/>
      <c r="N1339" s="14"/>
    </row>
    <row r="1340" spans="1:14" s="13" customFormat="1" ht="15.75" customHeight="1">
      <c r="A1340" s="15"/>
      <c r="B1340" s="56"/>
      <c r="C1340" s="16"/>
      <c r="D1340" s="60"/>
      <c r="E1340" s="17"/>
      <c r="F1340" s="18"/>
      <c r="G1340" s="18"/>
      <c r="H1340" s="9"/>
      <c r="I1340" s="42"/>
      <c r="J1340" s="8"/>
      <c r="K1340" s="8"/>
      <c r="N1340" s="14"/>
    </row>
    <row r="1341" spans="1:14" s="13" customFormat="1" ht="15.75" customHeight="1">
      <c r="A1341" s="15"/>
      <c r="B1341" s="56"/>
      <c r="C1341" s="16"/>
      <c r="D1341" s="60"/>
      <c r="E1341" s="17"/>
      <c r="F1341" s="18"/>
      <c r="G1341" s="18"/>
      <c r="H1341" s="9"/>
      <c r="I1341" s="42"/>
      <c r="J1341" s="8"/>
      <c r="K1341" s="8"/>
      <c r="N1341" s="14"/>
    </row>
    <row r="1342" spans="1:14" s="13" customFormat="1" ht="15.75" customHeight="1">
      <c r="A1342" s="15"/>
      <c r="B1342" s="56"/>
      <c r="C1342" s="16"/>
      <c r="D1342" s="60"/>
      <c r="E1342" s="17"/>
      <c r="F1342" s="18"/>
      <c r="G1342" s="18"/>
      <c r="H1342" s="9"/>
      <c r="I1342" s="42"/>
      <c r="J1342" s="8"/>
      <c r="K1342" s="8"/>
      <c r="N1342" s="14"/>
    </row>
    <row r="1343" spans="1:14" s="13" customFormat="1" ht="15.75" customHeight="1">
      <c r="A1343" s="15"/>
      <c r="B1343" s="56"/>
      <c r="C1343" s="16"/>
      <c r="D1343" s="60"/>
      <c r="E1343" s="17"/>
      <c r="F1343" s="18"/>
      <c r="G1343" s="18"/>
      <c r="H1343" s="9"/>
      <c r="I1343" s="42"/>
      <c r="J1343" s="8"/>
      <c r="K1343" s="8"/>
      <c r="N1343" s="14"/>
    </row>
    <row r="1344" spans="1:14" s="13" customFormat="1" ht="15.75" customHeight="1">
      <c r="A1344" s="15"/>
      <c r="B1344" s="56"/>
      <c r="C1344" s="16"/>
      <c r="D1344" s="60"/>
      <c r="E1344" s="17"/>
      <c r="F1344" s="18"/>
      <c r="G1344" s="18"/>
      <c r="H1344" s="9"/>
      <c r="I1344" s="42"/>
      <c r="J1344" s="8"/>
      <c r="K1344" s="8"/>
      <c r="N1344" s="14"/>
    </row>
    <row r="1345" spans="1:14" s="13" customFormat="1" ht="15.75" customHeight="1">
      <c r="A1345" s="15"/>
      <c r="B1345" s="56"/>
      <c r="C1345" s="16"/>
      <c r="D1345" s="60"/>
      <c r="E1345" s="17"/>
      <c r="F1345" s="18"/>
      <c r="G1345" s="18"/>
      <c r="H1345" s="9"/>
      <c r="I1345" s="42"/>
      <c r="J1345" s="8"/>
      <c r="K1345" s="8"/>
      <c r="N1345" s="14"/>
    </row>
    <row r="1346" spans="1:14" s="13" customFormat="1" ht="15.75" customHeight="1">
      <c r="A1346" s="15"/>
      <c r="B1346" s="56"/>
      <c r="C1346" s="16"/>
      <c r="D1346" s="60"/>
      <c r="E1346" s="17"/>
      <c r="F1346" s="18"/>
      <c r="G1346" s="18"/>
      <c r="H1346" s="9"/>
      <c r="I1346" s="42"/>
      <c r="J1346" s="8"/>
      <c r="K1346" s="8"/>
      <c r="N1346" s="14"/>
    </row>
    <row r="1347" spans="1:14" s="13" customFormat="1" ht="15.75" customHeight="1">
      <c r="A1347" s="15"/>
      <c r="B1347" s="56"/>
      <c r="C1347" s="16"/>
      <c r="D1347" s="60"/>
      <c r="E1347" s="17"/>
      <c r="F1347" s="18"/>
      <c r="G1347" s="18"/>
      <c r="H1347" s="9"/>
      <c r="I1347" s="42"/>
      <c r="J1347" s="8"/>
      <c r="K1347" s="8"/>
      <c r="N1347" s="14"/>
    </row>
    <row r="1348" spans="1:14" s="13" customFormat="1" ht="15.75" customHeight="1">
      <c r="A1348" s="15"/>
      <c r="B1348" s="56"/>
      <c r="C1348" s="16"/>
      <c r="D1348" s="60"/>
      <c r="E1348" s="17"/>
      <c r="F1348" s="18"/>
      <c r="G1348" s="18"/>
      <c r="H1348" s="9"/>
      <c r="I1348" s="42"/>
      <c r="J1348" s="8"/>
      <c r="K1348" s="8"/>
      <c r="N1348" s="14"/>
    </row>
    <row r="1349" spans="1:14" s="13" customFormat="1" ht="15.75" customHeight="1">
      <c r="A1349" s="15"/>
      <c r="B1349" s="56"/>
      <c r="C1349" s="16"/>
      <c r="D1349" s="60"/>
      <c r="E1349" s="17"/>
      <c r="F1349" s="18"/>
      <c r="G1349" s="18"/>
      <c r="H1349" s="9"/>
      <c r="I1349" s="42"/>
      <c r="J1349" s="8"/>
      <c r="K1349" s="8"/>
      <c r="N1349" s="14"/>
    </row>
    <row r="1350" spans="1:14" s="13" customFormat="1" ht="15.75" customHeight="1">
      <c r="A1350" s="15"/>
      <c r="B1350" s="56"/>
      <c r="C1350" s="16"/>
      <c r="D1350" s="60"/>
      <c r="E1350" s="17"/>
      <c r="F1350" s="18"/>
      <c r="G1350" s="18"/>
      <c r="H1350" s="9"/>
      <c r="I1350" s="42"/>
      <c r="J1350" s="8"/>
      <c r="K1350" s="8"/>
      <c r="N1350" s="14"/>
    </row>
    <row r="1351" spans="1:14" s="13" customFormat="1" ht="15.75" customHeight="1">
      <c r="A1351" s="15"/>
      <c r="B1351" s="56"/>
      <c r="C1351" s="16"/>
      <c r="D1351" s="60"/>
      <c r="E1351" s="17"/>
      <c r="F1351" s="18"/>
      <c r="G1351" s="18"/>
      <c r="H1351" s="9"/>
      <c r="I1351" s="42"/>
      <c r="J1351" s="8"/>
      <c r="K1351" s="8"/>
      <c r="N1351" s="14"/>
    </row>
    <row r="1352" spans="1:14" s="13" customFormat="1" ht="15.75" customHeight="1">
      <c r="A1352" s="15"/>
      <c r="B1352" s="56"/>
      <c r="C1352" s="16"/>
      <c r="D1352" s="60"/>
      <c r="E1352" s="17"/>
      <c r="F1352" s="18"/>
      <c r="G1352" s="18"/>
      <c r="H1352" s="9"/>
      <c r="I1352" s="42"/>
      <c r="J1352" s="8"/>
      <c r="K1352" s="8"/>
      <c r="N1352" s="14"/>
    </row>
    <row r="1353" spans="1:14" s="13" customFormat="1" ht="15.75" customHeight="1">
      <c r="A1353" s="15"/>
      <c r="B1353" s="56"/>
      <c r="C1353" s="16"/>
      <c r="D1353" s="60"/>
      <c r="E1353" s="17"/>
      <c r="F1353" s="18"/>
      <c r="G1353" s="18"/>
      <c r="H1353" s="9"/>
      <c r="I1353" s="42"/>
      <c r="J1353" s="8"/>
      <c r="K1353" s="8"/>
      <c r="N1353" s="14"/>
    </row>
    <row r="1354" spans="1:14" s="13" customFormat="1" ht="15.75" customHeight="1">
      <c r="A1354" s="15"/>
      <c r="B1354" s="56"/>
      <c r="C1354" s="16"/>
      <c r="D1354" s="60"/>
      <c r="E1354" s="17"/>
      <c r="F1354" s="18"/>
      <c r="G1354" s="18"/>
      <c r="H1354" s="9"/>
      <c r="I1354" s="42"/>
      <c r="J1354" s="8"/>
      <c r="K1354" s="8"/>
      <c r="N1354" s="14"/>
    </row>
    <row r="1355" spans="1:14" s="13" customFormat="1" ht="15.75" customHeight="1">
      <c r="A1355" s="15"/>
      <c r="B1355" s="56"/>
      <c r="C1355" s="16"/>
      <c r="D1355" s="60"/>
      <c r="E1355" s="17"/>
      <c r="F1355" s="18"/>
      <c r="G1355" s="18"/>
      <c r="H1355" s="9"/>
      <c r="I1355" s="42"/>
      <c r="J1355" s="8"/>
      <c r="K1355" s="8"/>
      <c r="N1355" s="14"/>
    </row>
    <row r="1356" spans="1:14" s="13" customFormat="1" ht="15.75" customHeight="1">
      <c r="A1356" s="15"/>
      <c r="B1356" s="56"/>
      <c r="C1356" s="16"/>
      <c r="D1356" s="60"/>
      <c r="E1356" s="17"/>
      <c r="F1356" s="18"/>
      <c r="G1356" s="18"/>
      <c r="H1356" s="9"/>
      <c r="I1356" s="42"/>
      <c r="J1356" s="8"/>
      <c r="K1356" s="8"/>
      <c r="N1356" s="14"/>
    </row>
    <row r="1357" spans="1:14" s="13" customFormat="1" ht="15.75" customHeight="1">
      <c r="A1357" s="15"/>
      <c r="B1357" s="56"/>
      <c r="C1357" s="16"/>
      <c r="D1357" s="60"/>
      <c r="E1357" s="17"/>
      <c r="F1357" s="18"/>
      <c r="G1357" s="18"/>
      <c r="H1357" s="9"/>
      <c r="I1357" s="42"/>
      <c r="J1357" s="8"/>
      <c r="K1357" s="8"/>
      <c r="N1357" s="14"/>
    </row>
    <row r="1358" spans="1:14" s="13" customFormat="1" ht="15.75" customHeight="1">
      <c r="A1358" s="15"/>
      <c r="B1358" s="56"/>
      <c r="C1358" s="16"/>
      <c r="D1358" s="60"/>
      <c r="E1358" s="17"/>
      <c r="F1358" s="18"/>
      <c r="G1358" s="18"/>
      <c r="H1358" s="9"/>
      <c r="I1358" s="42"/>
      <c r="J1358" s="8"/>
      <c r="K1358" s="8"/>
      <c r="N1358" s="14"/>
    </row>
    <row r="1359" spans="1:14" s="13" customFormat="1" ht="15.75" customHeight="1">
      <c r="A1359" s="15"/>
      <c r="B1359" s="56"/>
      <c r="C1359" s="16"/>
      <c r="D1359" s="60"/>
      <c r="E1359" s="17"/>
      <c r="F1359" s="18"/>
      <c r="G1359" s="18"/>
      <c r="H1359" s="9"/>
      <c r="I1359" s="42"/>
      <c r="J1359" s="8"/>
      <c r="K1359" s="8"/>
      <c r="N1359" s="14"/>
    </row>
    <row r="1360" spans="1:14" s="13" customFormat="1" ht="15.75" customHeight="1">
      <c r="A1360" s="15"/>
      <c r="B1360" s="56"/>
      <c r="C1360" s="16"/>
      <c r="D1360" s="60"/>
      <c r="E1360" s="17"/>
      <c r="F1360" s="18"/>
      <c r="G1360" s="18"/>
      <c r="H1360" s="9"/>
      <c r="I1360" s="42"/>
      <c r="J1360" s="8"/>
      <c r="K1360" s="8"/>
      <c r="N1360" s="14"/>
    </row>
    <row r="1361" spans="1:14" s="13" customFormat="1" ht="15.75" customHeight="1">
      <c r="A1361" s="15"/>
      <c r="B1361" s="56"/>
      <c r="C1361" s="16"/>
      <c r="D1361" s="60"/>
      <c r="E1361" s="17"/>
      <c r="F1361" s="18"/>
      <c r="G1361" s="18"/>
      <c r="H1361" s="9"/>
      <c r="I1361" s="42"/>
      <c r="J1361" s="8"/>
      <c r="K1361" s="8"/>
      <c r="N1361" s="14"/>
    </row>
    <row r="1362" spans="1:14" s="13" customFormat="1" ht="15.75" customHeight="1">
      <c r="A1362" s="15"/>
      <c r="B1362" s="56"/>
      <c r="C1362" s="16"/>
      <c r="D1362" s="60"/>
      <c r="E1362" s="17"/>
      <c r="F1362" s="18"/>
      <c r="G1362" s="18"/>
      <c r="H1362" s="9"/>
      <c r="I1362" s="42"/>
      <c r="J1362" s="8"/>
      <c r="K1362" s="8"/>
      <c r="N1362" s="14"/>
    </row>
    <row r="1363" spans="1:14" s="13" customFormat="1" ht="15.75" customHeight="1">
      <c r="A1363" s="15"/>
      <c r="B1363" s="56"/>
      <c r="C1363" s="16"/>
      <c r="D1363" s="60"/>
      <c r="E1363" s="17"/>
      <c r="F1363" s="18"/>
      <c r="G1363" s="18"/>
      <c r="H1363" s="9"/>
      <c r="I1363" s="42"/>
      <c r="J1363" s="8"/>
      <c r="K1363" s="8"/>
      <c r="N1363" s="14"/>
    </row>
    <row r="1364" spans="1:14" s="13" customFormat="1" ht="15.75" customHeight="1">
      <c r="A1364" s="15"/>
      <c r="B1364" s="56"/>
      <c r="C1364" s="16"/>
      <c r="D1364" s="60"/>
      <c r="E1364" s="17"/>
      <c r="F1364" s="18"/>
      <c r="G1364" s="18"/>
      <c r="H1364" s="9"/>
      <c r="I1364" s="42"/>
      <c r="J1364" s="8"/>
      <c r="K1364" s="8"/>
      <c r="N1364" s="14"/>
    </row>
    <row r="1365" spans="1:14" s="13" customFormat="1" ht="15.75" customHeight="1">
      <c r="A1365" s="15"/>
      <c r="B1365" s="56"/>
      <c r="C1365" s="16"/>
      <c r="D1365" s="60"/>
      <c r="E1365" s="17"/>
      <c r="F1365" s="18"/>
      <c r="G1365" s="18"/>
      <c r="H1365" s="9"/>
      <c r="I1365" s="42"/>
      <c r="J1365" s="8"/>
      <c r="K1365" s="8"/>
      <c r="N1365" s="14"/>
    </row>
    <row r="1366" spans="1:14" s="13" customFormat="1" ht="15.75" customHeight="1">
      <c r="A1366" s="15"/>
      <c r="B1366" s="56"/>
      <c r="C1366" s="16"/>
      <c r="D1366" s="60"/>
      <c r="E1366" s="17"/>
      <c r="F1366" s="18"/>
      <c r="G1366" s="18"/>
      <c r="H1366" s="9"/>
      <c r="I1366" s="42"/>
      <c r="J1366" s="8"/>
      <c r="K1366" s="8"/>
      <c r="N1366" s="14"/>
    </row>
    <row r="1367" spans="1:14" s="13" customFormat="1" ht="15.75" customHeight="1">
      <c r="A1367" s="15"/>
      <c r="B1367" s="56"/>
      <c r="C1367" s="16"/>
      <c r="D1367" s="60"/>
      <c r="E1367" s="17"/>
      <c r="F1367" s="18"/>
      <c r="G1367" s="18"/>
      <c r="H1367" s="9"/>
      <c r="I1367" s="42"/>
      <c r="J1367" s="8"/>
      <c r="K1367" s="8"/>
      <c r="N1367" s="14"/>
    </row>
    <row r="1368" spans="1:14" s="13" customFormat="1" ht="15.75" customHeight="1">
      <c r="A1368" s="15"/>
      <c r="B1368" s="56"/>
      <c r="C1368" s="16"/>
      <c r="D1368" s="60"/>
      <c r="E1368" s="17"/>
      <c r="F1368" s="18"/>
      <c r="G1368" s="18"/>
      <c r="H1368" s="9"/>
      <c r="I1368" s="42"/>
      <c r="J1368" s="8"/>
      <c r="K1368" s="8"/>
      <c r="N1368" s="14"/>
    </row>
    <row r="1369" spans="1:14" s="13" customFormat="1" ht="15.75" customHeight="1">
      <c r="A1369" s="15"/>
      <c r="B1369" s="56"/>
      <c r="C1369" s="16"/>
      <c r="D1369" s="60"/>
      <c r="E1369" s="17"/>
      <c r="F1369" s="18"/>
      <c r="G1369" s="18"/>
      <c r="H1369" s="9"/>
      <c r="I1369" s="42"/>
      <c r="J1369" s="8"/>
      <c r="K1369" s="8"/>
      <c r="N1369" s="14"/>
    </row>
    <row r="1370" spans="1:14" s="13" customFormat="1" ht="15.75" customHeight="1">
      <c r="A1370" s="15"/>
      <c r="B1370" s="56"/>
      <c r="C1370" s="16"/>
      <c r="D1370" s="60"/>
      <c r="E1370" s="17"/>
      <c r="F1370" s="18"/>
      <c r="G1370" s="18"/>
      <c r="H1370" s="9"/>
      <c r="I1370" s="42"/>
      <c r="J1370" s="8"/>
      <c r="K1370" s="8"/>
      <c r="N1370" s="14"/>
    </row>
    <row r="1371" spans="1:14" s="13" customFormat="1" ht="15.75" customHeight="1">
      <c r="A1371" s="15"/>
      <c r="B1371" s="56"/>
      <c r="C1371" s="16"/>
      <c r="D1371" s="60"/>
      <c r="E1371" s="17"/>
      <c r="F1371" s="18"/>
      <c r="G1371" s="18"/>
      <c r="H1371" s="9"/>
      <c r="I1371" s="42"/>
      <c r="J1371" s="8"/>
      <c r="K1371" s="8"/>
      <c r="N1371" s="14"/>
    </row>
    <row r="1372" spans="1:14" s="13" customFormat="1" ht="15.75" customHeight="1">
      <c r="A1372" s="15"/>
      <c r="B1372" s="56"/>
      <c r="C1372" s="16"/>
      <c r="D1372" s="60"/>
      <c r="E1372" s="17"/>
      <c r="F1372" s="18"/>
      <c r="G1372" s="18"/>
      <c r="H1372" s="9"/>
      <c r="I1372" s="42"/>
      <c r="J1372" s="8"/>
      <c r="K1372" s="8"/>
      <c r="N1372" s="14"/>
    </row>
    <row r="1373" spans="1:14" s="13" customFormat="1" ht="15.75" customHeight="1">
      <c r="A1373" s="15"/>
      <c r="B1373" s="56"/>
      <c r="C1373" s="16"/>
      <c r="D1373" s="60"/>
      <c r="E1373" s="17"/>
      <c r="F1373" s="18"/>
      <c r="G1373" s="18"/>
      <c r="H1373" s="9"/>
      <c r="I1373" s="42"/>
      <c r="J1373" s="8"/>
      <c r="K1373" s="8"/>
      <c r="N1373" s="14"/>
    </row>
    <row r="1374" spans="1:14" s="13" customFormat="1" ht="15.75" customHeight="1">
      <c r="A1374" s="15"/>
      <c r="B1374" s="56"/>
      <c r="C1374" s="16"/>
      <c r="D1374" s="60"/>
      <c r="E1374" s="17"/>
      <c r="F1374" s="18"/>
      <c r="G1374" s="18"/>
      <c r="H1374" s="9"/>
      <c r="I1374" s="42"/>
      <c r="J1374" s="8"/>
      <c r="K1374" s="8"/>
      <c r="N1374" s="14"/>
    </row>
    <row r="1375" spans="1:14" s="13" customFormat="1" ht="15.75" customHeight="1">
      <c r="A1375" s="15"/>
      <c r="B1375" s="56"/>
      <c r="C1375" s="16"/>
      <c r="D1375" s="60"/>
      <c r="E1375" s="17"/>
      <c r="F1375" s="18"/>
      <c r="G1375" s="18"/>
      <c r="H1375" s="9"/>
      <c r="I1375" s="42"/>
      <c r="J1375" s="8"/>
      <c r="K1375" s="8"/>
      <c r="N1375" s="14"/>
    </row>
    <row r="1376" spans="1:14" s="13" customFormat="1" ht="15.75" customHeight="1">
      <c r="A1376" s="15"/>
      <c r="B1376" s="56"/>
      <c r="C1376" s="16"/>
      <c r="D1376" s="60"/>
      <c r="E1376" s="17"/>
      <c r="F1376" s="18"/>
      <c r="G1376" s="18"/>
      <c r="H1376" s="9"/>
      <c r="I1376" s="42"/>
      <c r="J1376" s="8"/>
      <c r="K1376" s="8"/>
      <c r="N1376" s="14"/>
    </row>
    <row r="1377" spans="1:14" s="13" customFormat="1" ht="15.75" customHeight="1">
      <c r="A1377" s="15"/>
      <c r="B1377" s="56"/>
      <c r="C1377" s="16"/>
      <c r="D1377" s="60"/>
      <c r="E1377" s="17"/>
      <c r="F1377" s="18"/>
      <c r="G1377" s="18"/>
      <c r="H1377" s="9"/>
      <c r="I1377" s="42"/>
      <c r="J1377" s="8"/>
      <c r="K1377" s="8"/>
      <c r="N1377" s="14"/>
    </row>
    <row r="1378" spans="1:14" s="13" customFormat="1" ht="15.75" customHeight="1">
      <c r="A1378" s="15"/>
      <c r="B1378" s="56"/>
      <c r="C1378" s="16"/>
      <c r="D1378" s="60"/>
      <c r="E1378" s="17"/>
      <c r="F1378" s="18"/>
      <c r="G1378" s="18"/>
      <c r="H1378" s="9"/>
      <c r="I1378" s="42"/>
      <c r="J1378" s="8"/>
      <c r="K1378" s="8"/>
      <c r="N1378" s="14"/>
    </row>
    <row r="1379" spans="1:14" s="13" customFormat="1" ht="15.75" customHeight="1">
      <c r="A1379" s="15"/>
      <c r="B1379" s="56"/>
      <c r="C1379" s="16"/>
      <c r="D1379" s="60"/>
      <c r="E1379" s="17"/>
      <c r="F1379" s="18"/>
      <c r="G1379" s="18"/>
      <c r="H1379" s="9"/>
      <c r="I1379" s="42"/>
      <c r="J1379" s="8"/>
      <c r="K1379" s="8"/>
      <c r="N1379" s="14"/>
    </row>
    <row r="1380" spans="1:14" s="13" customFormat="1" ht="15.75" customHeight="1">
      <c r="A1380" s="15"/>
      <c r="B1380" s="56"/>
      <c r="C1380" s="16"/>
      <c r="D1380" s="60"/>
      <c r="E1380" s="17"/>
      <c r="F1380" s="18"/>
      <c r="G1380" s="18"/>
      <c r="H1380" s="9"/>
      <c r="I1380" s="42"/>
      <c r="J1380" s="8"/>
      <c r="K1380" s="8"/>
      <c r="N1380" s="14"/>
    </row>
    <row r="1381" spans="1:14" s="13" customFormat="1" ht="15.75" customHeight="1">
      <c r="A1381" s="15"/>
      <c r="B1381" s="56"/>
      <c r="C1381" s="16"/>
      <c r="D1381" s="60"/>
      <c r="E1381" s="17"/>
      <c r="F1381" s="18"/>
      <c r="G1381" s="18"/>
      <c r="H1381" s="9"/>
      <c r="I1381" s="42"/>
      <c r="J1381" s="8"/>
      <c r="K1381" s="8"/>
      <c r="N1381" s="14"/>
    </row>
    <row r="1382" spans="1:14" s="13" customFormat="1" ht="15.75" customHeight="1">
      <c r="A1382" s="15"/>
      <c r="B1382" s="56"/>
      <c r="C1382" s="16"/>
      <c r="D1382" s="60"/>
      <c r="E1382" s="17"/>
      <c r="F1382" s="18"/>
      <c r="G1382" s="18"/>
      <c r="H1382" s="9"/>
      <c r="I1382" s="42"/>
      <c r="J1382" s="8"/>
      <c r="K1382" s="8"/>
      <c r="N1382" s="14"/>
    </row>
    <row r="1383" spans="1:14" s="13" customFormat="1" ht="15.75" customHeight="1">
      <c r="A1383" s="15"/>
      <c r="B1383" s="56"/>
      <c r="C1383" s="16"/>
      <c r="D1383" s="60"/>
      <c r="E1383" s="17"/>
      <c r="F1383" s="18"/>
      <c r="G1383" s="18"/>
      <c r="H1383" s="9"/>
      <c r="I1383" s="42"/>
      <c r="J1383" s="8"/>
      <c r="K1383" s="8"/>
      <c r="N1383" s="14"/>
    </row>
    <row r="1384" spans="1:14" s="13" customFormat="1" ht="15.75" customHeight="1">
      <c r="A1384" s="15"/>
      <c r="B1384" s="56"/>
      <c r="C1384" s="16"/>
      <c r="D1384" s="60"/>
      <c r="E1384" s="17"/>
      <c r="F1384" s="18"/>
      <c r="G1384" s="18"/>
      <c r="H1384" s="9"/>
      <c r="I1384" s="42"/>
      <c r="J1384" s="8"/>
      <c r="K1384" s="8"/>
      <c r="N1384" s="14"/>
    </row>
    <row r="1385" spans="1:14" s="13" customFormat="1" ht="15.75" customHeight="1">
      <c r="A1385" s="15"/>
      <c r="B1385" s="56"/>
      <c r="C1385" s="16"/>
      <c r="D1385" s="60"/>
      <c r="E1385" s="17"/>
      <c r="F1385" s="18"/>
      <c r="G1385" s="18"/>
      <c r="H1385" s="9"/>
      <c r="I1385" s="42"/>
      <c r="J1385" s="8"/>
      <c r="K1385" s="8"/>
      <c r="N1385" s="14"/>
    </row>
    <row r="1386" spans="1:14" s="13" customFormat="1" ht="15.75" customHeight="1">
      <c r="A1386" s="15"/>
      <c r="B1386" s="56"/>
      <c r="C1386" s="16"/>
      <c r="D1386" s="60"/>
      <c r="E1386" s="17"/>
      <c r="F1386" s="18"/>
      <c r="G1386" s="18"/>
      <c r="H1386" s="9"/>
      <c r="I1386" s="42"/>
      <c r="J1386" s="8"/>
      <c r="K1386" s="8"/>
      <c r="N1386" s="14"/>
    </row>
    <row r="1387" spans="1:14" s="13" customFormat="1" ht="15.75" customHeight="1">
      <c r="A1387" s="15"/>
      <c r="B1387" s="56"/>
      <c r="C1387" s="16"/>
      <c r="D1387" s="60"/>
      <c r="E1387" s="17"/>
      <c r="F1387" s="18"/>
      <c r="G1387" s="18"/>
      <c r="H1387" s="9"/>
      <c r="I1387" s="42"/>
      <c r="J1387" s="8"/>
      <c r="K1387" s="8"/>
      <c r="N1387" s="14"/>
    </row>
    <row r="1388" spans="1:14" s="13" customFormat="1" ht="15.75" customHeight="1">
      <c r="A1388" s="15"/>
      <c r="B1388" s="56"/>
      <c r="C1388" s="16"/>
      <c r="D1388" s="60"/>
      <c r="E1388" s="17"/>
      <c r="F1388" s="18"/>
      <c r="G1388" s="18"/>
      <c r="H1388" s="9"/>
      <c r="I1388" s="42"/>
      <c r="J1388" s="8"/>
      <c r="K1388" s="8"/>
      <c r="N1388" s="14"/>
    </row>
    <row r="1389" spans="1:14" s="13" customFormat="1" ht="15.75" customHeight="1">
      <c r="A1389" s="15"/>
      <c r="B1389" s="56"/>
      <c r="C1389" s="16"/>
      <c r="D1389" s="60"/>
      <c r="E1389" s="17"/>
      <c r="F1389" s="18"/>
      <c r="G1389" s="18"/>
      <c r="H1389" s="9"/>
      <c r="I1389" s="42"/>
      <c r="J1389" s="8"/>
      <c r="K1389" s="8"/>
      <c r="N1389" s="14"/>
    </row>
    <row r="1390" spans="1:14" s="13" customFormat="1" ht="15.75" customHeight="1">
      <c r="A1390" s="15"/>
      <c r="B1390" s="56"/>
      <c r="C1390" s="16"/>
      <c r="D1390" s="60"/>
      <c r="E1390" s="17"/>
      <c r="F1390" s="18"/>
      <c r="G1390" s="18"/>
      <c r="H1390" s="9"/>
      <c r="I1390" s="42"/>
      <c r="J1390" s="8"/>
      <c r="K1390" s="8"/>
      <c r="N1390" s="14"/>
    </row>
    <row r="1391" spans="1:14" s="13" customFormat="1" ht="15.75" customHeight="1">
      <c r="A1391" s="15"/>
      <c r="B1391" s="56"/>
      <c r="C1391" s="16"/>
      <c r="D1391" s="60"/>
      <c r="E1391" s="17"/>
      <c r="F1391" s="18"/>
      <c r="G1391" s="18"/>
      <c r="H1391" s="9"/>
      <c r="I1391" s="42"/>
      <c r="J1391" s="8"/>
      <c r="K1391" s="8"/>
      <c r="N1391" s="14"/>
    </row>
    <row r="1392" spans="1:14" s="13" customFormat="1" ht="15.75" customHeight="1">
      <c r="A1392" s="15"/>
      <c r="B1392" s="56"/>
      <c r="C1392" s="16"/>
      <c r="D1392" s="60"/>
      <c r="E1392" s="17"/>
      <c r="F1392" s="18"/>
      <c r="G1392" s="18"/>
      <c r="H1392" s="9"/>
      <c r="I1392" s="42"/>
      <c r="J1392" s="8"/>
      <c r="K1392" s="8"/>
      <c r="N1392" s="14"/>
    </row>
    <row r="1393" spans="1:14" s="13" customFormat="1" ht="15.75" customHeight="1">
      <c r="A1393" s="15"/>
      <c r="B1393" s="56"/>
      <c r="C1393" s="16"/>
      <c r="D1393" s="60"/>
      <c r="E1393" s="17"/>
      <c r="F1393" s="18"/>
      <c r="G1393" s="18"/>
      <c r="H1393" s="9"/>
      <c r="I1393" s="42"/>
      <c r="J1393" s="8"/>
      <c r="K1393" s="8"/>
      <c r="N1393" s="14"/>
    </row>
    <row r="1394" spans="1:14" s="13" customFormat="1" ht="15.75" customHeight="1">
      <c r="A1394" s="15"/>
      <c r="B1394" s="56"/>
      <c r="C1394" s="16"/>
      <c r="D1394" s="60"/>
      <c r="E1394" s="17"/>
      <c r="F1394" s="18"/>
      <c r="G1394" s="18"/>
      <c r="H1394" s="9"/>
      <c r="I1394" s="42"/>
      <c r="J1394" s="8"/>
      <c r="K1394" s="8"/>
      <c r="N1394" s="14"/>
    </row>
    <row r="1395" spans="1:14" s="13" customFormat="1" ht="15.75" customHeight="1">
      <c r="A1395" s="15"/>
      <c r="B1395" s="56"/>
      <c r="C1395" s="16"/>
      <c r="D1395" s="60"/>
      <c r="E1395" s="17"/>
      <c r="F1395" s="18"/>
      <c r="G1395" s="18"/>
      <c r="H1395" s="9"/>
      <c r="I1395" s="42"/>
      <c r="J1395" s="8"/>
      <c r="K1395" s="8"/>
      <c r="N1395" s="14"/>
    </row>
    <row r="1396" spans="1:14" s="13" customFormat="1" ht="15.75" customHeight="1">
      <c r="A1396" s="15"/>
      <c r="B1396" s="56"/>
      <c r="C1396" s="16"/>
      <c r="D1396" s="60"/>
      <c r="E1396" s="17"/>
      <c r="F1396" s="18"/>
      <c r="G1396" s="18"/>
      <c r="H1396" s="9"/>
      <c r="I1396" s="42"/>
      <c r="J1396" s="8"/>
      <c r="K1396" s="8"/>
      <c r="N1396" s="14"/>
    </row>
    <row r="1397" spans="1:14" s="13" customFormat="1" ht="15.75" customHeight="1">
      <c r="A1397" s="15"/>
      <c r="B1397" s="56"/>
      <c r="C1397" s="16"/>
      <c r="D1397" s="60"/>
      <c r="E1397" s="17"/>
      <c r="F1397" s="18"/>
      <c r="G1397" s="18"/>
      <c r="H1397" s="9"/>
      <c r="I1397" s="42"/>
      <c r="J1397" s="8"/>
      <c r="K1397" s="8"/>
      <c r="N1397" s="14"/>
    </row>
    <row r="1398" spans="1:14" s="13" customFormat="1" ht="15.75" customHeight="1">
      <c r="A1398" s="15"/>
      <c r="B1398" s="56"/>
      <c r="C1398" s="16"/>
      <c r="D1398" s="60"/>
      <c r="E1398" s="17"/>
      <c r="F1398" s="18"/>
      <c r="G1398" s="18"/>
      <c r="H1398" s="9"/>
      <c r="I1398" s="42"/>
      <c r="J1398" s="8"/>
      <c r="K1398" s="8"/>
      <c r="N1398" s="14"/>
    </row>
    <row r="1399" spans="1:14" s="13" customFormat="1" ht="15.75" customHeight="1">
      <c r="A1399" s="15"/>
      <c r="B1399" s="56"/>
      <c r="C1399" s="16"/>
      <c r="D1399" s="60"/>
      <c r="E1399" s="17"/>
      <c r="F1399" s="18"/>
      <c r="G1399" s="18"/>
      <c r="H1399" s="9"/>
      <c r="I1399" s="42"/>
      <c r="J1399" s="8"/>
      <c r="K1399" s="8"/>
      <c r="N1399" s="14"/>
    </row>
    <row r="1400" spans="1:14" s="13" customFormat="1" ht="15">
      <c r="A1400" s="15"/>
      <c r="B1400" s="56"/>
      <c r="C1400" s="16"/>
      <c r="D1400" s="60"/>
      <c r="E1400" s="17"/>
      <c r="F1400" s="18"/>
      <c r="G1400" s="18"/>
      <c r="H1400" s="9"/>
      <c r="I1400" s="42"/>
      <c r="J1400" s="8"/>
      <c r="K1400" s="8"/>
      <c r="N1400" s="14"/>
    </row>
    <row r="1401" spans="1:14" s="13" customFormat="1" ht="15">
      <c r="A1401" s="15"/>
      <c r="B1401" s="56"/>
      <c r="C1401" s="16"/>
      <c r="D1401" s="60"/>
      <c r="E1401" s="17"/>
      <c r="F1401" s="18"/>
      <c r="G1401" s="18"/>
      <c r="H1401" s="9"/>
      <c r="I1401" s="42"/>
      <c r="J1401" s="8"/>
      <c r="K1401" s="8"/>
      <c r="N1401" s="14"/>
    </row>
    <row r="1402" spans="1:14" s="13" customFormat="1" ht="15">
      <c r="A1402" s="15"/>
      <c r="B1402" s="56"/>
      <c r="C1402" s="16"/>
      <c r="D1402" s="60"/>
      <c r="E1402" s="17"/>
      <c r="F1402" s="18"/>
      <c r="G1402" s="18"/>
      <c r="H1402" s="9"/>
      <c r="I1402" s="42"/>
      <c r="J1402" s="8"/>
      <c r="K1402" s="8"/>
      <c r="N1402" s="14"/>
    </row>
    <row r="1403" spans="1:14" s="13" customFormat="1" ht="15">
      <c r="A1403" s="15"/>
      <c r="B1403" s="56"/>
      <c r="C1403" s="16"/>
      <c r="D1403" s="60"/>
      <c r="E1403" s="17"/>
      <c r="F1403" s="18"/>
      <c r="G1403" s="18"/>
      <c r="H1403" s="9"/>
      <c r="I1403" s="42"/>
      <c r="J1403" s="8"/>
      <c r="K1403" s="8"/>
      <c r="N1403" s="14"/>
    </row>
    <row r="1404" spans="1:14" s="13" customFormat="1" ht="15">
      <c r="A1404" s="15"/>
      <c r="B1404" s="56"/>
      <c r="C1404" s="16"/>
      <c r="D1404" s="60"/>
      <c r="E1404" s="17"/>
      <c r="F1404" s="18"/>
      <c r="G1404" s="18"/>
      <c r="H1404" s="9"/>
      <c r="I1404" s="42"/>
      <c r="J1404" s="8"/>
      <c r="K1404" s="8"/>
      <c r="N1404" s="14"/>
    </row>
    <row r="1405" spans="1:14" s="13" customFormat="1" ht="15">
      <c r="A1405" s="15"/>
      <c r="B1405" s="56"/>
      <c r="C1405" s="16"/>
      <c r="D1405" s="60"/>
      <c r="E1405" s="17"/>
      <c r="F1405" s="18"/>
      <c r="G1405" s="18"/>
      <c r="H1405" s="9"/>
      <c r="I1405" s="42"/>
      <c r="J1405" s="8"/>
      <c r="K1405" s="8"/>
      <c r="N1405" s="14"/>
    </row>
    <row r="1406" spans="1:14" s="13" customFormat="1" ht="15">
      <c r="A1406" s="15"/>
      <c r="B1406" s="56"/>
      <c r="C1406" s="16"/>
      <c r="D1406" s="60"/>
      <c r="E1406" s="17"/>
      <c r="F1406" s="18"/>
      <c r="G1406" s="18"/>
      <c r="H1406" s="9"/>
      <c r="I1406" s="42"/>
      <c r="J1406" s="8"/>
      <c r="K1406" s="8"/>
      <c r="N1406" s="14"/>
    </row>
    <row r="1407" spans="1:14" s="13" customFormat="1" ht="15">
      <c r="A1407" s="15"/>
      <c r="B1407" s="56"/>
      <c r="C1407" s="16"/>
      <c r="D1407" s="60"/>
      <c r="E1407" s="17"/>
      <c r="F1407" s="18"/>
      <c r="G1407" s="18"/>
      <c r="H1407" s="9"/>
      <c r="I1407" s="42"/>
      <c r="J1407" s="8"/>
      <c r="K1407" s="8"/>
      <c r="N1407" s="14"/>
    </row>
    <row r="1408" spans="1:14" s="13" customFormat="1" ht="15">
      <c r="A1408" s="15"/>
      <c r="B1408" s="56"/>
      <c r="C1408" s="16"/>
      <c r="D1408" s="60"/>
      <c r="E1408" s="17"/>
      <c r="F1408" s="18"/>
      <c r="G1408" s="18"/>
      <c r="H1408" s="9"/>
      <c r="I1408" s="42"/>
      <c r="J1408" s="8"/>
      <c r="K1408" s="8"/>
      <c r="N1408" s="14"/>
    </row>
    <row r="1409" spans="1:1022" s="13" customFormat="1" ht="15">
      <c r="A1409" s="15"/>
      <c r="B1409" s="56"/>
      <c r="C1409" s="16"/>
      <c r="D1409" s="60"/>
      <c r="E1409" s="17"/>
      <c r="F1409" s="18"/>
      <c r="G1409" s="18"/>
      <c r="H1409" s="9"/>
      <c r="I1409" s="42"/>
      <c r="J1409" s="8"/>
      <c r="K1409" s="8"/>
      <c r="N1409" s="14"/>
    </row>
    <row r="1410" spans="1:1022" s="13" customFormat="1" ht="15">
      <c r="A1410" s="15"/>
      <c r="B1410" s="56"/>
      <c r="C1410" s="16"/>
      <c r="D1410" s="60"/>
      <c r="E1410" s="17"/>
      <c r="F1410" s="18"/>
      <c r="G1410" s="18"/>
      <c r="H1410" s="9"/>
      <c r="I1410" s="42"/>
      <c r="J1410" s="8"/>
      <c r="K1410" s="8"/>
      <c r="N1410" s="14"/>
    </row>
    <row r="1411" spans="1:1022" s="13" customFormat="1" ht="15">
      <c r="A1411" s="15"/>
      <c r="B1411" s="56"/>
      <c r="C1411" s="16"/>
      <c r="D1411" s="60"/>
      <c r="E1411" s="17"/>
      <c r="F1411" s="18"/>
      <c r="G1411" s="18"/>
      <c r="H1411" s="9"/>
      <c r="I1411" s="42"/>
      <c r="J1411" s="8"/>
      <c r="K1411" s="8"/>
      <c r="N1411" s="14"/>
    </row>
    <row r="1412" spans="1:1022" s="13" customFormat="1" ht="15">
      <c r="A1412" s="15"/>
      <c r="B1412" s="56"/>
      <c r="C1412" s="16"/>
      <c r="D1412" s="60"/>
      <c r="E1412" s="17"/>
      <c r="F1412" s="18"/>
      <c r="G1412" s="18"/>
      <c r="H1412" s="9"/>
      <c r="I1412" s="42"/>
      <c r="J1412" s="8"/>
      <c r="K1412" s="8"/>
      <c r="N1412" s="14"/>
    </row>
    <row r="1413" spans="1:1022" s="13" customFormat="1" ht="15">
      <c r="A1413" s="15"/>
      <c r="B1413" s="56"/>
      <c r="C1413" s="16"/>
      <c r="D1413" s="60"/>
      <c r="E1413" s="17"/>
      <c r="F1413" s="18"/>
      <c r="G1413" s="18"/>
      <c r="H1413" s="9"/>
      <c r="I1413" s="42"/>
      <c r="J1413" s="8"/>
      <c r="K1413" s="8"/>
      <c r="N1413" s="14"/>
    </row>
    <row r="1414" spans="1:1022" s="13" customFormat="1" ht="15">
      <c r="A1414" s="15"/>
      <c r="B1414" s="56"/>
      <c r="C1414" s="16"/>
      <c r="D1414" s="16"/>
      <c r="E1414" s="17"/>
      <c r="F1414" s="18"/>
      <c r="G1414" s="18"/>
      <c r="H1414" s="9"/>
      <c r="I1414" s="42"/>
      <c r="J1414" s="8"/>
      <c r="K1414" s="8"/>
      <c r="N1414" s="14"/>
    </row>
    <row r="1415" spans="1:1022" s="13" customFormat="1" ht="15">
      <c r="A1415" s="15"/>
      <c r="B1415" s="7"/>
      <c r="C1415" s="16"/>
      <c r="D1415" s="16"/>
      <c r="E1415" s="17"/>
      <c r="F1415" s="18"/>
      <c r="G1415" s="18"/>
      <c r="H1415" s="9"/>
      <c r="I1415" s="9"/>
      <c r="J1415" s="8"/>
      <c r="K1415" s="8"/>
      <c r="N1415" s="14"/>
    </row>
    <row r="1416" spans="1:1022" s="13" customFormat="1" ht="15">
      <c r="A1416" s="15"/>
      <c r="B1416" s="7"/>
      <c r="C1416" s="16"/>
      <c r="D1416" s="16"/>
      <c r="E1416" s="17"/>
      <c r="F1416" s="18"/>
      <c r="G1416" s="18"/>
      <c r="H1416" s="9"/>
      <c r="I1416" s="42"/>
      <c r="J1416" s="8"/>
      <c r="K1416" s="8"/>
      <c r="N1416" s="14"/>
    </row>
    <row r="1417" spans="1:1022">
      <c r="A1417" s="55"/>
      <c r="B1417" s="38"/>
      <c r="C1417" s="38"/>
      <c r="D1417" s="38"/>
      <c r="E1417" s="38"/>
      <c r="F1417" s="38"/>
      <c r="G1417" s="38"/>
      <c r="H1417" s="50"/>
      <c r="I1417" s="42"/>
      <c r="J1417" s="50"/>
      <c r="K1417" s="50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  <c r="FO1417"/>
      <c r="FP1417"/>
      <c r="FQ1417"/>
      <c r="FR1417"/>
      <c r="FS1417"/>
      <c r="FT1417"/>
      <c r="FU1417"/>
      <c r="FV1417"/>
      <c r="FW1417"/>
      <c r="FX1417"/>
      <c r="FY1417"/>
      <c r="FZ1417"/>
      <c r="GA1417"/>
      <c r="GB1417"/>
      <c r="GC1417"/>
      <c r="GD1417"/>
      <c r="GE1417"/>
      <c r="GF1417"/>
      <c r="GG1417"/>
      <c r="GH1417"/>
      <c r="GI1417"/>
      <c r="GJ1417"/>
      <c r="GK1417"/>
      <c r="GL1417"/>
      <c r="GM1417"/>
      <c r="GN1417"/>
      <c r="GO1417"/>
      <c r="GP1417"/>
      <c r="GQ1417"/>
      <c r="GR1417"/>
      <c r="GS1417"/>
      <c r="GT1417"/>
      <c r="GU1417"/>
      <c r="GV1417"/>
      <c r="GW1417"/>
      <c r="GX1417"/>
      <c r="GY1417"/>
      <c r="GZ1417"/>
      <c r="HA1417"/>
      <c r="HB1417"/>
      <c r="HC1417"/>
      <c r="HD1417"/>
      <c r="HE1417"/>
      <c r="HF1417"/>
      <c r="HG1417"/>
      <c r="HH1417"/>
      <c r="HI1417"/>
      <c r="HJ1417"/>
      <c r="HK1417"/>
      <c r="HL1417"/>
      <c r="HM1417"/>
      <c r="HN1417"/>
      <c r="HO1417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  <c r="IC1417"/>
      <c r="ID1417"/>
      <c r="IE1417"/>
      <c r="IF1417"/>
      <c r="IG1417"/>
      <c r="IH1417"/>
      <c r="II1417"/>
      <c r="IJ1417"/>
      <c r="IK1417"/>
      <c r="IL1417"/>
      <c r="IM1417"/>
      <c r="IN1417"/>
      <c r="IO1417"/>
      <c r="IP1417"/>
      <c r="IQ1417"/>
      <c r="IR1417"/>
      <c r="IS1417"/>
      <c r="IT1417"/>
      <c r="IU1417"/>
      <c r="IV1417"/>
      <c r="IW1417"/>
      <c r="IX1417"/>
      <c r="IY1417"/>
      <c r="IZ1417"/>
      <c r="JA1417"/>
      <c r="JB1417"/>
      <c r="JC1417"/>
      <c r="JD1417"/>
      <c r="JE1417"/>
      <c r="JF1417"/>
      <c r="JG1417"/>
      <c r="JH1417"/>
      <c r="JI1417"/>
      <c r="JJ1417"/>
      <c r="JK1417"/>
      <c r="JL1417"/>
      <c r="JM1417"/>
      <c r="JN1417"/>
      <c r="JO1417"/>
      <c r="JP1417"/>
      <c r="JQ1417"/>
      <c r="JR1417"/>
      <c r="JS1417"/>
      <c r="JT1417"/>
      <c r="JU1417"/>
      <c r="JV1417"/>
      <c r="JW1417"/>
      <c r="JX1417"/>
      <c r="JY1417"/>
      <c r="JZ1417"/>
      <c r="KA1417"/>
      <c r="KB1417"/>
      <c r="KC1417"/>
      <c r="KD1417"/>
      <c r="KE1417"/>
      <c r="KF1417"/>
      <c r="KG1417"/>
      <c r="KH1417"/>
      <c r="KI1417"/>
      <c r="KJ1417"/>
      <c r="KK1417"/>
      <c r="KL1417"/>
      <c r="KM1417"/>
      <c r="KN1417"/>
      <c r="KO1417"/>
      <c r="KP1417"/>
      <c r="KQ1417"/>
      <c r="KR1417"/>
      <c r="KS1417"/>
      <c r="KT1417"/>
      <c r="KU1417"/>
      <c r="KV1417"/>
      <c r="KW1417"/>
      <c r="KX1417"/>
      <c r="KY1417"/>
      <c r="KZ1417"/>
      <c r="LA1417"/>
      <c r="LB1417"/>
      <c r="LC1417"/>
      <c r="LD1417"/>
      <c r="LE1417"/>
      <c r="LF1417"/>
      <c r="LG1417"/>
      <c r="LH1417"/>
      <c r="LI1417"/>
      <c r="LJ1417"/>
      <c r="LK1417"/>
      <c r="LL1417"/>
      <c r="LM1417"/>
      <c r="LN1417"/>
      <c r="LO1417"/>
      <c r="LP1417"/>
      <c r="LQ1417"/>
      <c r="LR1417"/>
      <c r="LS1417"/>
      <c r="LT1417"/>
      <c r="LU1417"/>
      <c r="LV1417"/>
      <c r="LW1417"/>
      <c r="LX1417"/>
      <c r="LY1417"/>
      <c r="LZ1417"/>
      <c r="MA1417"/>
      <c r="MB1417"/>
      <c r="MC1417"/>
      <c r="MD1417"/>
      <c r="ME1417"/>
      <c r="MF1417"/>
      <c r="MG1417"/>
      <c r="MH1417"/>
      <c r="MI1417"/>
      <c r="MJ1417"/>
      <c r="MK1417"/>
      <c r="ML1417"/>
      <c r="MM1417"/>
      <c r="MN1417"/>
      <c r="MO1417"/>
      <c r="MP1417"/>
      <c r="MQ1417"/>
      <c r="MR1417"/>
      <c r="MS1417"/>
      <c r="MT1417"/>
      <c r="MU1417"/>
      <c r="MV1417"/>
      <c r="MW1417"/>
      <c r="MX1417"/>
      <c r="MY1417"/>
      <c r="MZ1417"/>
      <c r="NA1417"/>
      <c r="NB1417"/>
      <c r="NC1417"/>
      <c r="ND1417"/>
      <c r="NE1417"/>
      <c r="NF1417"/>
      <c r="NG1417"/>
      <c r="NH1417"/>
      <c r="NI1417"/>
      <c r="NJ1417"/>
      <c r="NK1417"/>
      <c r="NL1417"/>
      <c r="NM1417"/>
      <c r="NN1417"/>
      <c r="NO1417"/>
      <c r="NP1417"/>
      <c r="NQ1417"/>
      <c r="NR1417"/>
      <c r="NS1417"/>
      <c r="NT1417"/>
      <c r="NU1417"/>
      <c r="NV1417"/>
      <c r="NW1417"/>
      <c r="NX1417"/>
      <c r="NY1417"/>
      <c r="NZ1417"/>
      <c r="OA1417"/>
      <c r="OB1417"/>
      <c r="OC1417"/>
      <c r="OD1417"/>
      <c r="OE1417"/>
      <c r="OF1417"/>
      <c r="OG1417"/>
      <c r="OH1417"/>
      <c r="OI1417"/>
      <c r="OJ1417"/>
      <c r="OK1417"/>
      <c r="OL1417"/>
      <c r="OM1417"/>
      <c r="ON1417"/>
      <c r="OO1417"/>
      <c r="OP1417"/>
      <c r="OQ1417"/>
      <c r="OR1417"/>
      <c r="OS1417"/>
      <c r="OT1417"/>
      <c r="OU1417"/>
      <c r="OV1417"/>
      <c r="OW1417"/>
      <c r="OX1417"/>
      <c r="OY1417"/>
      <c r="OZ1417"/>
      <c r="PA1417"/>
      <c r="PB1417"/>
      <c r="PC1417"/>
      <c r="PD1417"/>
      <c r="PE1417"/>
      <c r="PF1417"/>
      <c r="PG1417"/>
      <c r="PH1417"/>
      <c r="PI1417"/>
      <c r="PJ1417"/>
      <c r="PK1417"/>
      <c r="PL1417"/>
      <c r="PM1417"/>
      <c r="PN1417"/>
      <c r="PO1417"/>
      <c r="PP1417"/>
      <c r="PQ1417"/>
      <c r="PR1417"/>
      <c r="PS1417"/>
      <c r="PT1417"/>
      <c r="PU1417"/>
      <c r="PV1417"/>
      <c r="PW1417"/>
      <c r="PX1417"/>
      <c r="PY1417"/>
      <c r="PZ1417"/>
      <c r="QA1417"/>
      <c r="QB1417"/>
      <c r="QC1417"/>
      <c r="QD1417"/>
      <c r="QE1417"/>
      <c r="QF1417"/>
      <c r="QG1417"/>
      <c r="QH1417"/>
      <c r="QI1417"/>
      <c r="QJ1417"/>
      <c r="QK1417"/>
      <c r="QL1417"/>
      <c r="QM1417"/>
      <c r="QN1417"/>
      <c r="QO1417"/>
      <c r="QP1417"/>
      <c r="QQ1417"/>
      <c r="QR1417"/>
      <c r="QS1417"/>
      <c r="QT1417"/>
      <c r="QU1417"/>
      <c r="QV1417"/>
      <c r="QW1417"/>
      <c r="QX1417"/>
      <c r="QY1417"/>
      <c r="QZ1417"/>
      <c r="RA1417"/>
      <c r="RB1417"/>
      <c r="RC1417"/>
      <c r="RD1417"/>
      <c r="RE1417"/>
      <c r="RF1417"/>
      <c r="RG1417"/>
      <c r="RH1417"/>
      <c r="RI1417"/>
      <c r="RJ1417"/>
      <c r="RK1417"/>
      <c r="RL1417"/>
      <c r="RM1417"/>
      <c r="RN1417"/>
      <c r="RO1417"/>
      <c r="RP1417"/>
      <c r="RQ1417"/>
      <c r="RR1417"/>
      <c r="RS1417"/>
      <c r="RT1417"/>
      <c r="RU1417"/>
      <c r="RV1417"/>
      <c r="RW1417"/>
      <c r="RX1417"/>
      <c r="RY1417"/>
      <c r="RZ1417"/>
      <c r="SA1417"/>
      <c r="SB1417"/>
      <c r="SC1417"/>
      <c r="SD1417"/>
      <c r="SE1417"/>
      <c r="SF1417"/>
      <c r="SG1417"/>
      <c r="SH1417"/>
      <c r="SI1417"/>
      <c r="SJ1417"/>
      <c r="SK1417"/>
      <c r="SL1417"/>
      <c r="SM1417"/>
      <c r="SN1417"/>
      <c r="SO1417"/>
      <c r="SP1417"/>
      <c r="SQ1417"/>
      <c r="SR1417"/>
      <c r="SS1417"/>
      <c r="ST1417"/>
      <c r="SU1417"/>
      <c r="SV1417"/>
      <c r="SW1417"/>
      <c r="SX1417"/>
      <c r="SY1417"/>
      <c r="SZ1417"/>
      <c r="TA1417"/>
      <c r="TB1417"/>
      <c r="TC1417"/>
      <c r="TD1417"/>
      <c r="TE1417"/>
      <c r="TF1417"/>
      <c r="TG1417"/>
      <c r="TH1417"/>
      <c r="TI1417"/>
      <c r="TJ1417"/>
      <c r="TK1417"/>
      <c r="TL1417"/>
      <c r="TM1417"/>
      <c r="TN1417"/>
      <c r="TO1417"/>
      <c r="TP1417"/>
      <c r="TQ1417"/>
      <c r="TR1417"/>
      <c r="TS1417"/>
      <c r="TT1417"/>
      <c r="TU1417"/>
      <c r="TV1417"/>
      <c r="TW1417"/>
      <c r="TX1417"/>
      <c r="TY1417"/>
      <c r="TZ1417"/>
      <c r="UA1417"/>
      <c r="UB1417"/>
      <c r="UC1417"/>
      <c r="UD1417"/>
      <c r="UE1417"/>
      <c r="UF1417"/>
      <c r="UG1417"/>
      <c r="UH1417"/>
      <c r="UI1417"/>
      <c r="UJ1417"/>
      <c r="UK1417"/>
      <c r="UL1417"/>
      <c r="UM1417"/>
      <c r="UN1417"/>
      <c r="UO1417"/>
      <c r="UP1417"/>
      <c r="UQ1417"/>
      <c r="UR1417"/>
      <c r="US1417"/>
      <c r="UT1417"/>
      <c r="UU1417"/>
      <c r="UV1417"/>
      <c r="UW1417"/>
      <c r="UX1417"/>
      <c r="UY1417"/>
      <c r="UZ1417"/>
      <c r="VA1417"/>
      <c r="VB1417"/>
      <c r="VC1417"/>
      <c r="VD1417"/>
      <c r="VE1417"/>
      <c r="VF1417"/>
      <c r="VG1417"/>
      <c r="VH1417"/>
      <c r="VI1417"/>
      <c r="VJ1417"/>
      <c r="VK1417"/>
      <c r="VL1417"/>
      <c r="VM1417"/>
      <c r="VN1417"/>
      <c r="VO1417"/>
      <c r="VP1417"/>
      <c r="VQ1417"/>
      <c r="VR1417"/>
      <c r="VS1417"/>
      <c r="VT1417"/>
      <c r="VU1417"/>
      <c r="VV1417"/>
      <c r="VW1417"/>
      <c r="VX1417"/>
      <c r="VY1417"/>
      <c r="VZ1417"/>
      <c r="WA1417"/>
      <c r="WB1417"/>
      <c r="WC1417"/>
      <c r="WD1417"/>
      <c r="WE1417"/>
      <c r="WF1417"/>
      <c r="WG1417"/>
      <c r="WH1417"/>
      <c r="WI1417"/>
      <c r="WJ1417"/>
      <c r="WK1417"/>
      <c r="WL1417"/>
      <c r="WM1417"/>
      <c r="WN1417"/>
      <c r="WO1417"/>
      <c r="WP1417"/>
      <c r="WQ1417"/>
      <c r="WR1417"/>
      <c r="WS1417"/>
      <c r="WT1417"/>
      <c r="WU1417"/>
      <c r="WV1417"/>
      <c r="WW1417"/>
      <c r="WX1417"/>
      <c r="WY1417"/>
      <c r="WZ1417"/>
      <c r="XA1417"/>
      <c r="XB1417"/>
      <c r="XC1417"/>
      <c r="XD1417"/>
      <c r="XE1417"/>
      <c r="XF1417"/>
      <c r="XG1417"/>
      <c r="XH1417"/>
      <c r="XI1417"/>
      <c r="XJ1417"/>
      <c r="XK1417"/>
      <c r="XL1417"/>
      <c r="XM1417"/>
      <c r="XN1417"/>
      <c r="XO1417"/>
      <c r="XP1417"/>
      <c r="XQ1417"/>
      <c r="XR1417"/>
      <c r="XS1417"/>
      <c r="XT1417"/>
      <c r="XU1417"/>
      <c r="XV1417"/>
      <c r="XW1417"/>
      <c r="XX1417"/>
      <c r="XY1417"/>
      <c r="XZ1417"/>
      <c r="YA1417"/>
      <c r="YB1417"/>
      <c r="YC1417"/>
      <c r="YD1417"/>
      <c r="YE1417"/>
      <c r="YF1417"/>
      <c r="YG1417"/>
      <c r="YH1417"/>
      <c r="YI1417"/>
      <c r="YJ1417"/>
      <c r="YK1417"/>
      <c r="YL1417"/>
      <c r="YM1417"/>
      <c r="YN1417"/>
      <c r="YO1417"/>
      <c r="YP1417"/>
      <c r="YQ1417"/>
      <c r="YR1417"/>
      <c r="YS1417"/>
      <c r="YT1417"/>
      <c r="YU1417"/>
      <c r="YV1417"/>
      <c r="YW1417"/>
      <c r="YX1417"/>
      <c r="YY1417"/>
      <c r="YZ1417"/>
      <c r="ZA1417"/>
      <c r="ZB1417"/>
      <c r="ZC1417"/>
      <c r="ZD1417"/>
      <c r="ZE1417"/>
      <c r="ZF1417"/>
      <c r="ZG1417"/>
      <c r="ZH1417"/>
      <c r="ZI1417"/>
      <c r="ZJ1417"/>
      <c r="ZK1417"/>
      <c r="ZL1417"/>
      <c r="ZM1417"/>
      <c r="ZN1417"/>
      <c r="ZO1417"/>
      <c r="ZP1417"/>
      <c r="ZQ1417"/>
      <c r="ZR1417"/>
      <c r="ZS1417"/>
      <c r="ZT1417"/>
      <c r="ZU1417"/>
      <c r="ZV1417"/>
      <c r="ZW1417"/>
      <c r="ZX1417"/>
      <c r="ZY1417"/>
      <c r="ZZ1417"/>
      <c r="AAA1417"/>
      <c r="AAB1417"/>
      <c r="AAC1417"/>
      <c r="AAD1417"/>
      <c r="AAE1417"/>
      <c r="AAF1417"/>
      <c r="AAG1417"/>
      <c r="AAH1417"/>
      <c r="AAI1417"/>
      <c r="AAJ1417"/>
      <c r="AAK1417"/>
      <c r="AAL1417"/>
      <c r="AAM1417"/>
      <c r="AAN1417"/>
      <c r="AAO1417"/>
      <c r="AAP1417"/>
      <c r="AAQ1417"/>
      <c r="AAR1417"/>
      <c r="AAS1417"/>
      <c r="AAT1417"/>
      <c r="AAU1417"/>
      <c r="AAV1417"/>
      <c r="AAW1417"/>
      <c r="AAX1417"/>
      <c r="AAY1417"/>
      <c r="AAZ1417"/>
      <c r="ABA1417"/>
      <c r="ABB1417"/>
      <c r="ABC1417"/>
      <c r="ABD1417"/>
      <c r="ABE1417"/>
      <c r="ABF1417"/>
      <c r="ABG1417"/>
      <c r="ABH1417"/>
      <c r="ABI1417"/>
      <c r="ABJ1417"/>
      <c r="ABK1417"/>
      <c r="ABL1417"/>
      <c r="ABM1417"/>
      <c r="ABN1417"/>
      <c r="ABO1417"/>
      <c r="ABP1417"/>
      <c r="ABQ1417"/>
      <c r="ABR1417"/>
      <c r="ABS1417"/>
      <c r="ABT1417"/>
      <c r="ABU1417"/>
      <c r="ABV1417"/>
      <c r="ABW1417"/>
      <c r="ABX1417"/>
      <c r="ABY1417"/>
      <c r="ABZ1417"/>
      <c r="ACA1417"/>
      <c r="ACB1417"/>
      <c r="ACC1417"/>
      <c r="ACD1417"/>
      <c r="ACE1417"/>
      <c r="ACF1417"/>
      <c r="ACG1417"/>
      <c r="ACH1417"/>
      <c r="ACI1417"/>
      <c r="ACJ1417"/>
      <c r="ACK1417"/>
      <c r="ACL1417"/>
      <c r="ACM1417"/>
      <c r="ACN1417"/>
      <c r="ACO1417"/>
      <c r="ACP1417"/>
      <c r="ACQ1417"/>
      <c r="ACR1417"/>
      <c r="ACS1417"/>
      <c r="ACT1417"/>
      <c r="ACU1417"/>
      <c r="ACV1417"/>
      <c r="ACW1417"/>
      <c r="ACX1417"/>
      <c r="ACY1417"/>
      <c r="ACZ1417"/>
      <c r="ADA1417"/>
      <c r="ADB1417"/>
      <c r="ADC1417"/>
      <c r="ADD1417"/>
      <c r="ADE1417"/>
      <c r="ADF1417"/>
      <c r="ADG1417"/>
      <c r="ADH1417"/>
      <c r="ADI1417"/>
      <c r="ADJ1417"/>
      <c r="ADK1417"/>
      <c r="ADL1417"/>
      <c r="ADM1417"/>
      <c r="ADN1417"/>
      <c r="ADO1417"/>
      <c r="ADP1417"/>
      <c r="ADQ1417"/>
      <c r="ADR1417"/>
      <c r="ADS1417"/>
      <c r="ADT1417"/>
      <c r="ADU1417"/>
      <c r="ADV1417"/>
      <c r="ADW1417"/>
      <c r="ADX1417"/>
      <c r="ADY1417"/>
      <c r="ADZ1417"/>
      <c r="AEA1417"/>
      <c r="AEB1417"/>
      <c r="AEC1417"/>
      <c r="AED1417"/>
      <c r="AEE1417"/>
      <c r="AEF1417"/>
      <c r="AEG1417"/>
      <c r="AEH1417"/>
      <c r="AEI1417"/>
      <c r="AEJ1417"/>
      <c r="AEK1417"/>
      <c r="AEL1417"/>
      <c r="AEM1417"/>
      <c r="AEN1417"/>
      <c r="AEO1417"/>
      <c r="AEP1417"/>
      <c r="AEQ1417"/>
      <c r="AER1417"/>
      <c r="AES1417"/>
      <c r="AET1417"/>
      <c r="AEU1417"/>
      <c r="AEV1417"/>
      <c r="AEW1417"/>
      <c r="AEX1417"/>
      <c r="AEY1417"/>
      <c r="AEZ1417"/>
      <c r="AFA1417"/>
      <c r="AFB1417"/>
      <c r="AFC1417"/>
      <c r="AFD1417"/>
      <c r="AFE1417"/>
      <c r="AFF1417"/>
      <c r="AFG1417"/>
      <c r="AFH1417"/>
      <c r="AFI1417"/>
      <c r="AFJ1417"/>
      <c r="AFK1417"/>
      <c r="AFL1417"/>
      <c r="AFM1417"/>
      <c r="AFN1417"/>
      <c r="AFO1417"/>
      <c r="AFP1417"/>
      <c r="AFQ1417"/>
      <c r="AFR1417"/>
      <c r="AFS1417"/>
      <c r="AFT1417"/>
      <c r="AFU1417"/>
      <c r="AFV1417"/>
      <c r="AFW1417"/>
      <c r="AFX1417"/>
      <c r="AFY1417"/>
      <c r="AFZ1417"/>
      <c r="AGA1417"/>
      <c r="AGB1417"/>
      <c r="AGC1417"/>
      <c r="AGD1417"/>
      <c r="AGE1417"/>
      <c r="AGF1417"/>
      <c r="AGG1417"/>
      <c r="AGH1417"/>
      <c r="AGI1417"/>
      <c r="AGJ1417"/>
      <c r="AGK1417"/>
      <c r="AGL1417"/>
      <c r="AGM1417"/>
      <c r="AGN1417"/>
      <c r="AGO1417"/>
      <c r="AGP1417"/>
      <c r="AGQ1417"/>
      <c r="AGR1417"/>
      <c r="AGS1417"/>
      <c r="AGT1417"/>
      <c r="AGU1417"/>
      <c r="AGV1417"/>
      <c r="AGW1417"/>
      <c r="AGX1417"/>
      <c r="AGY1417"/>
      <c r="AGZ1417"/>
      <c r="AHA1417"/>
      <c r="AHB1417"/>
      <c r="AHC1417"/>
      <c r="AHD1417"/>
      <c r="AHE1417"/>
      <c r="AHF1417"/>
      <c r="AHG1417"/>
      <c r="AHH1417"/>
      <c r="AHI1417"/>
      <c r="AHJ1417"/>
      <c r="AHK1417"/>
      <c r="AHL1417"/>
      <c r="AHM1417"/>
      <c r="AHN1417"/>
      <c r="AHO1417"/>
      <c r="AHP1417"/>
      <c r="AHQ1417"/>
      <c r="AHR1417"/>
      <c r="AHS1417"/>
      <c r="AHT1417"/>
      <c r="AHU1417"/>
      <c r="AHV1417"/>
      <c r="AHW1417"/>
      <c r="AHX1417"/>
      <c r="AHY1417"/>
      <c r="AHZ1417"/>
      <c r="AIA1417"/>
      <c r="AIB1417"/>
      <c r="AIC1417"/>
      <c r="AID1417"/>
      <c r="AIE1417"/>
      <c r="AIF1417"/>
      <c r="AIG1417"/>
      <c r="AIH1417"/>
      <c r="AII1417"/>
      <c r="AIJ1417"/>
      <c r="AIK1417"/>
      <c r="AIL1417"/>
      <c r="AIM1417"/>
      <c r="AIN1417"/>
      <c r="AIO1417"/>
      <c r="AIP1417"/>
      <c r="AIQ1417"/>
      <c r="AIR1417"/>
      <c r="AIS1417"/>
      <c r="AIT1417"/>
      <c r="AIU1417"/>
      <c r="AIV1417"/>
      <c r="AIW1417"/>
      <c r="AIX1417"/>
      <c r="AIY1417"/>
      <c r="AIZ1417"/>
      <c r="AJA1417"/>
      <c r="AJB1417"/>
      <c r="AJC1417"/>
      <c r="AJD1417"/>
      <c r="AJE1417"/>
      <c r="AJF1417"/>
      <c r="AJG1417"/>
      <c r="AJH1417"/>
      <c r="AJI1417"/>
      <c r="AJJ1417"/>
      <c r="AJK1417"/>
      <c r="AJL1417"/>
      <c r="AJM1417"/>
      <c r="AJN1417"/>
      <c r="AJO1417"/>
      <c r="AJP1417"/>
      <c r="AJQ1417"/>
      <c r="AJR1417"/>
      <c r="AJS1417"/>
      <c r="AJT1417"/>
      <c r="AJU1417"/>
      <c r="AJV1417"/>
      <c r="AJW1417"/>
      <c r="AJX1417"/>
      <c r="AJY1417"/>
      <c r="AJZ1417"/>
      <c r="AKA1417"/>
      <c r="AKB1417"/>
      <c r="AKC1417"/>
      <c r="AKD1417"/>
      <c r="AKE1417"/>
      <c r="AKF1417"/>
      <c r="AKG1417"/>
      <c r="AKH1417"/>
      <c r="AKI1417"/>
      <c r="AKJ1417"/>
      <c r="AKK1417"/>
      <c r="AKL1417"/>
      <c r="AKM1417"/>
      <c r="AKN1417"/>
      <c r="AKO1417"/>
      <c r="AKP1417"/>
      <c r="AKQ1417"/>
      <c r="AKR1417"/>
      <c r="AKS1417"/>
      <c r="AKT1417"/>
      <c r="AKU1417"/>
      <c r="AKV1417"/>
      <c r="AKW1417"/>
      <c r="AKX1417"/>
      <c r="AKY1417"/>
      <c r="AKZ1417"/>
      <c r="ALA1417"/>
      <c r="ALB1417"/>
      <c r="ALC1417"/>
      <c r="ALD1417"/>
      <c r="ALE1417"/>
      <c r="ALF1417"/>
      <c r="ALG1417"/>
      <c r="ALH1417"/>
      <c r="ALI1417"/>
      <c r="ALJ1417"/>
      <c r="ALK1417"/>
      <c r="ALL1417"/>
      <c r="ALM1417"/>
      <c r="ALN1417"/>
      <c r="ALO1417"/>
      <c r="ALP1417"/>
      <c r="ALQ1417"/>
      <c r="ALR1417"/>
      <c r="ALS1417"/>
      <c r="ALT1417"/>
      <c r="ALU1417"/>
      <c r="ALV1417"/>
      <c r="ALW1417"/>
      <c r="ALX1417"/>
      <c r="ALY1417"/>
      <c r="ALZ1417"/>
      <c r="AMA1417"/>
      <c r="AMB1417"/>
      <c r="AMC1417"/>
      <c r="AMD1417"/>
      <c r="AME1417"/>
      <c r="AMF1417"/>
      <c r="AMG1417"/>
      <c r="AMH1417"/>
    </row>
    <row r="1418" spans="1:1022" s="53" customFormat="1">
      <c r="A1418" s="55"/>
      <c r="B1418" s="38"/>
      <c r="C1418" s="38"/>
      <c r="D1418" s="38"/>
      <c r="E1418" s="38"/>
      <c r="F1418" s="38"/>
      <c r="G1418" s="38"/>
      <c r="H1418" s="50"/>
      <c r="I1418" s="42"/>
      <c r="J1418" s="50"/>
      <c r="K1418" s="50"/>
    </row>
    <row r="1419" spans="1:1022" s="53" customFormat="1">
      <c r="A1419" s="55"/>
      <c r="B1419" s="38"/>
      <c r="C1419" s="38"/>
      <c r="D1419" s="38"/>
      <c r="E1419" s="38"/>
      <c r="F1419" s="38"/>
      <c r="G1419" s="38"/>
      <c r="H1419" s="50"/>
      <c r="I1419" s="42"/>
      <c r="J1419" s="50"/>
      <c r="K1419" s="50"/>
    </row>
    <row r="1420" spans="1:1022" s="53" customFormat="1">
      <c r="A1420" s="55"/>
      <c r="B1420" s="38"/>
      <c r="C1420" s="38"/>
      <c r="D1420" s="38"/>
      <c r="E1420" s="38"/>
      <c r="F1420" s="38"/>
      <c r="G1420" s="38"/>
      <c r="H1420" s="50"/>
      <c r="I1420" s="42"/>
      <c r="J1420" s="50"/>
      <c r="K1420" s="50"/>
    </row>
    <row r="1421" spans="1:1022" s="53" customFormat="1">
      <c r="A1421" s="55"/>
      <c r="B1421" s="38"/>
      <c r="C1421" s="38"/>
      <c r="D1421" s="38"/>
      <c r="E1421" s="38"/>
      <c r="F1421" s="38"/>
      <c r="G1421" s="38"/>
      <c r="H1421" s="50"/>
      <c r="I1421" s="42"/>
      <c r="J1421" s="50"/>
      <c r="K1421" s="50"/>
    </row>
    <row r="1422" spans="1:1022" s="53" customFormat="1">
      <c r="A1422" s="55"/>
      <c r="B1422" s="38"/>
      <c r="C1422" s="38"/>
      <c r="D1422" s="38"/>
      <c r="E1422" s="38"/>
      <c r="F1422" s="38"/>
      <c r="G1422" s="38"/>
      <c r="H1422" s="50"/>
      <c r="I1422" s="42"/>
      <c r="J1422" s="50"/>
      <c r="K1422" s="50"/>
    </row>
    <row r="1423" spans="1:1022" s="53" customFormat="1">
      <c r="A1423" s="55"/>
      <c r="B1423" s="38"/>
      <c r="C1423" s="38"/>
      <c r="D1423" s="38"/>
      <c r="E1423" s="38"/>
      <c r="F1423" s="38"/>
      <c r="G1423" s="38"/>
      <c r="H1423" s="50"/>
      <c r="I1423" s="42"/>
      <c r="J1423" s="50"/>
      <c r="K1423" s="50"/>
    </row>
    <row r="1424" spans="1:1022" s="53" customFormat="1">
      <c r="A1424" s="55"/>
      <c r="B1424" s="38"/>
      <c r="C1424" s="38"/>
      <c r="D1424" s="38"/>
      <c r="E1424" s="38"/>
      <c r="F1424" s="38"/>
      <c r="G1424" s="38"/>
      <c r="H1424" s="50"/>
      <c r="I1424" s="42"/>
      <c r="J1424" s="50"/>
      <c r="K1424" s="50"/>
    </row>
    <row r="1425" spans="1:11" s="53" customFormat="1">
      <c r="A1425" s="55"/>
      <c r="B1425" s="38"/>
      <c r="C1425" s="38"/>
      <c r="D1425" s="38"/>
      <c r="E1425" s="38"/>
      <c r="F1425" s="38"/>
      <c r="G1425" s="38"/>
      <c r="H1425" s="50"/>
      <c r="I1425" s="42"/>
      <c r="J1425" s="50"/>
      <c r="K1425" s="50"/>
    </row>
    <row r="1426" spans="1:11" s="53" customFormat="1">
      <c r="A1426" s="55"/>
      <c r="B1426" s="38"/>
      <c r="C1426" s="38"/>
      <c r="D1426" s="38"/>
      <c r="E1426" s="38"/>
      <c r="F1426" s="38"/>
      <c r="G1426" s="38"/>
      <c r="H1426" s="50"/>
      <c r="I1426" s="42"/>
      <c r="J1426" s="50"/>
      <c r="K1426" s="50"/>
    </row>
    <row r="1427" spans="1:11" s="53" customFormat="1">
      <c r="A1427" s="55"/>
      <c r="B1427" s="38"/>
      <c r="C1427" s="38"/>
      <c r="D1427" s="38"/>
      <c r="E1427" s="38"/>
      <c r="F1427" s="38"/>
      <c r="G1427" s="38"/>
      <c r="H1427" s="50"/>
      <c r="I1427" s="42"/>
      <c r="J1427" s="50"/>
      <c r="K1427" s="50"/>
    </row>
    <row r="1428" spans="1:11" s="53" customFormat="1">
      <c r="A1428" s="55"/>
      <c r="B1428" s="38"/>
      <c r="C1428" s="38"/>
      <c r="D1428" s="38"/>
      <c r="E1428" s="38"/>
      <c r="F1428" s="38"/>
      <c r="G1428" s="38"/>
      <c r="H1428" s="50"/>
      <c r="I1428" s="42"/>
      <c r="J1428" s="50"/>
      <c r="K1428" s="50"/>
    </row>
    <row r="1429" spans="1:11" s="53" customFormat="1">
      <c r="A1429" s="55"/>
      <c r="B1429" s="38"/>
      <c r="C1429" s="38"/>
      <c r="D1429" s="38"/>
      <c r="E1429" s="38"/>
      <c r="F1429" s="38"/>
      <c r="G1429" s="38"/>
      <c r="H1429" s="50"/>
      <c r="I1429" s="42"/>
      <c r="J1429" s="50"/>
      <c r="K1429" s="50"/>
    </row>
    <row r="1430" spans="1:11" s="53" customFormat="1">
      <c r="A1430" s="55"/>
      <c r="B1430" s="38"/>
      <c r="C1430" s="38"/>
      <c r="D1430" s="38"/>
      <c r="E1430" s="38"/>
      <c r="F1430" s="38"/>
      <c r="G1430" s="38"/>
      <c r="H1430" s="50"/>
      <c r="I1430" s="42"/>
      <c r="J1430" s="50"/>
      <c r="K1430" s="50"/>
    </row>
    <row r="1431" spans="1:11" s="53" customFormat="1">
      <c r="A1431" s="55"/>
      <c r="B1431" s="38"/>
      <c r="C1431" s="38"/>
      <c r="D1431" s="38"/>
      <c r="E1431" s="38"/>
      <c r="F1431" s="38"/>
      <c r="G1431" s="38"/>
      <c r="H1431" s="50"/>
      <c r="I1431" s="42"/>
      <c r="J1431" s="50"/>
      <c r="K1431" s="50"/>
    </row>
    <row r="1432" spans="1:11" s="53" customFormat="1">
      <c r="A1432" s="55"/>
      <c r="B1432" s="38"/>
      <c r="C1432" s="38"/>
      <c r="D1432" s="38"/>
      <c r="E1432" s="38"/>
      <c r="F1432" s="38"/>
      <c r="G1432" s="38"/>
      <c r="H1432" s="50"/>
      <c r="I1432" s="42"/>
      <c r="J1432" s="50"/>
      <c r="K1432" s="50"/>
    </row>
    <row r="1433" spans="1:11" s="53" customFormat="1">
      <c r="A1433" s="55"/>
      <c r="B1433" s="38"/>
      <c r="C1433" s="38"/>
      <c r="D1433" s="38"/>
      <c r="E1433" s="38"/>
      <c r="F1433" s="38"/>
      <c r="G1433" s="38"/>
      <c r="H1433" s="50"/>
      <c r="I1433" s="42"/>
      <c r="J1433" s="50"/>
      <c r="K1433" s="50"/>
    </row>
    <row r="1434" spans="1:11" s="53" customFormat="1">
      <c r="A1434" s="55"/>
      <c r="B1434" s="38"/>
      <c r="C1434" s="38"/>
      <c r="D1434" s="38"/>
      <c r="E1434" s="38"/>
      <c r="F1434" s="38"/>
      <c r="G1434" s="38"/>
      <c r="H1434" s="50"/>
      <c r="I1434" s="42"/>
      <c r="J1434" s="50"/>
      <c r="K1434" s="50"/>
    </row>
    <row r="1435" spans="1:11" s="53" customFormat="1">
      <c r="A1435" s="55"/>
      <c r="B1435" s="38"/>
      <c r="C1435" s="38"/>
      <c r="D1435" s="38"/>
      <c r="E1435" s="38"/>
      <c r="F1435" s="38"/>
      <c r="G1435" s="38"/>
      <c r="H1435" s="50"/>
      <c r="I1435" s="42"/>
      <c r="J1435" s="50"/>
      <c r="K1435" s="50"/>
    </row>
    <row r="1436" spans="1:11" s="53" customFormat="1">
      <c r="A1436" s="55"/>
      <c r="B1436" s="38"/>
      <c r="C1436" s="38"/>
      <c r="D1436" s="38"/>
      <c r="E1436" s="38"/>
      <c r="F1436" s="38"/>
      <c r="G1436" s="38"/>
      <c r="H1436" s="50"/>
      <c r="I1436" s="42"/>
      <c r="J1436" s="50"/>
      <c r="K1436" s="50"/>
    </row>
    <row r="1437" spans="1:11" s="53" customFormat="1">
      <c r="A1437" s="55"/>
      <c r="B1437" s="38"/>
      <c r="C1437" s="38"/>
      <c r="D1437" s="38"/>
      <c r="E1437" s="38"/>
      <c r="F1437" s="38"/>
      <c r="G1437" s="38"/>
      <c r="H1437" s="50"/>
      <c r="I1437" s="42"/>
      <c r="J1437" s="50"/>
      <c r="K1437" s="50"/>
    </row>
    <row r="1438" spans="1:11" s="53" customFormat="1">
      <c r="A1438" s="55"/>
      <c r="B1438" s="38"/>
      <c r="C1438" s="38"/>
      <c r="D1438" s="38"/>
      <c r="E1438" s="38"/>
      <c r="F1438" s="38"/>
      <c r="G1438" s="38"/>
      <c r="H1438" s="50"/>
      <c r="I1438" s="42"/>
      <c r="J1438" s="50"/>
      <c r="K1438" s="50"/>
    </row>
    <row r="1439" spans="1:11" s="53" customFormat="1">
      <c r="A1439" s="55"/>
      <c r="B1439" s="38"/>
      <c r="C1439" s="38"/>
      <c r="D1439" s="38"/>
      <c r="E1439" s="38"/>
      <c r="F1439" s="38"/>
      <c r="G1439" s="38"/>
      <c r="H1439" s="50"/>
      <c r="I1439" s="42"/>
      <c r="J1439" s="50"/>
      <c r="K1439" s="50"/>
    </row>
    <row r="1440" spans="1:11" s="53" customFormat="1">
      <c r="A1440" s="55"/>
      <c r="B1440" s="38"/>
      <c r="C1440" s="38"/>
      <c r="D1440" s="38"/>
      <c r="E1440" s="38"/>
      <c r="F1440" s="38"/>
      <c r="G1440" s="38"/>
      <c r="H1440" s="50"/>
      <c r="I1440" s="42"/>
      <c r="J1440" s="50"/>
      <c r="K1440" s="50"/>
    </row>
    <row r="1441" spans="1:11" s="53" customFormat="1">
      <c r="A1441" s="55"/>
      <c r="B1441" s="38"/>
      <c r="C1441" s="38"/>
      <c r="D1441" s="38"/>
      <c r="E1441" s="38"/>
      <c r="F1441" s="38"/>
      <c r="G1441" s="38"/>
      <c r="H1441" s="50"/>
      <c r="I1441" s="42"/>
      <c r="J1441" s="50"/>
      <c r="K1441" s="50"/>
    </row>
    <row r="1442" spans="1:11" s="53" customFormat="1">
      <c r="A1442" s="55"/>
      <c r="B1442" s="38"/>
      <c r="C1442" s="38"/>
      <c r="D1442" s="38"/>
      <c r="E1442" s="38"/>
      <c r="F1442" s="38"/>
      <c r="G1442" s="38"/>
      <c r="H1442" s="50"/>
      <c r="I1442" s="42"/>
      <c r="J1442" s="50"/>
      <c r="K1442" s="50"/>
    </row>
    <row r="1443" spans="1:11" s="53" customFormat="1">
      <c r="A1443" s="55"/>
      <c r="B1443" s="38"/>
      <c r="C1443" s="38"/>
      <c r="D1443" s="38"/>
      <c r="E1443" s="38"/>
      <c r="F1443" s="38"/>
      <c r="G1443" s="38"/>
      <c r="H1443" s="50"/>
      <c r="I1443" s="42"/>
      <c r="J1443" s="50"/>
      <c r="K1443" s="50"/>
    </row>
    <row r="1444" spans="1:11" s="53" customFormat="1">
      <c r="A1444" s="55"/>
      <c r="B1444" s="38"/>
      <c r="C1444" s="38"/>
      <c r="D1444" s="38"/>
      <c r="E1444" s="38"/>
      <c r="F1444" s="38"/>
      <c r="G1444" s="38"/>
      <c r="H1444" s="50"/>
      <c r="I1444" s="42"/>
      <c r="J1444" s="50"/>
      <c r="K1444" s="50"/>
    </row>
    <row r="1445" spans="1:11" s="53" customFormat="1">
      <c r="A1445" s="55"/>
      <c r="B1445" s="38"/>
      <c r="C1445" s="38"/>
      <c r="D1445" s="38"/>
      <c r="E1445" s="38"/>
      <c r="F1445" s="38"/>
      <c r="G1445" s="38"/>
      <c r="H1445" s="50"/>
      <c r="I1445" s="42"/>
      <c r="J1445" s="50"/>
      <c r="K1445" s="50"/>
    </row>
    <row r="1446" spans="1:11" s="53" customFormat="1">
      <c r="A1446" s="55"/>
      <c r="B1446" s="38"/>
      <c r="C1446" s="38"/>
      <c r="D1446" s="38"/>
      <c r="E1446" s="38"/>
      <c r="F1446" s="38"/>
      <c r="G1446" s="38"/>
      <c r="H1446" s="50"/>
      <c r="I1446" s="42"/>
      <c r="J1446" s="50"/>
      <c r="K1446" s="50"/>
    </row>
    <row r="1447" spans="1:11" s="53" customFormat="1">
      <c r="A1447" s="55"/>
      <c r="B1447" s="38"/>
      <c r="C1447" s="38"/>
      <c r="D1447" s="38"/>
      <c r="E1447" s="38"/>
      <c r="F1447" s="38"/>
      <c r="G1447" s="38"/>
      <c r="H1447" s="50"/>
      <c r="I1447" s="42"/>
      <c r="J1447" s="50"/>
      <c r="K1447" s="50"/>
    </row>
    <row r="1448" spans="1:11" s="53" customFormat="1">
      <c r="A1448" s="55"/>
      <c r="B1448" s="38"/>
      <c r="C1448" s="38"/>
      <c r="D1448" s="38"/>
      <c r="E1448" s="38"/>
      <c r="F1448" s="38"/>
      <c r="G1448" s="38"/>
      <c r="H1448" s="50"/>
      <c r="I1448" s="42"/>
      <c r="J1448" s="50"/>
      <c r="K1448" s="50"/>
    </row>
    <row r="1449" spans="1:11" s="53" customFormat="1">
      <c r="A1449" s="55"/>
      <c r="B1449" s="38"/>
      <c r="C1449" s="38"/>
      <c r="D1449" s="38"/>
      <c r="E1449" s="38"/>
      <c r="F1449" s="38"/>
      <c r="G1449" s="38"/>
      <c r="H1449" s="50"/>
      <c r="I1449" s="42"/>
      <c r="J1449" s="50"/>
      <c r="K1449" s="50"/>
    </row>
    <row r="1450" spans="1:11" s="53" customFormat="1">
      <c r="A1450" s="55"/>
      <c r="B1450" s="38"/>
      <c r="C1450" s="38"/>
      <c r="D1450" s="38"/>
      <c r="E1450" s="38"/>
      <c r="F1450" s="38"/>
      <c r="G1450" s="38"/>
      <c r="H1450" s="50"/>
      <c r="I1450" s="42"/>
      <c r="J1450" s="50"/>
      <c r="K1450" s="50"/>
    </row>
    <row r="1451" spans="1:11" s="53" customFormat="1">
      <c r="A1451" s="55"/>
      <c r="B1451" s="38"/>
      <c r="C1451" s="38"/>
      <c r="D1451" s="38"/>
      <c r="E1451" s="38"/>
      <c r="F1451" s="38"/>
      <c r="G1451" s="38"/>
      <c r="H1451" s="50"/>
      <c r="I1451" s="42"/>
      <c r="J1451" s="50"/>
      <c r="K1451" s="50"/>
    </row>
    <row r="1452" spans="1:11" s="53" customFormat="1">
      <c r="A1452" s="55"/>
      <c r="B1452" s="38"/>
      <c r="C1452" s="38"/>
      <c r="D1452" s="38"/>
      <c r="E1452" s="38"/>
      <c r="F1452" s="38"/>
      <c r="G1452" s="38"/>
      <c r="H1452" s="50"/>
      <c r="I1452" s="42"/>
      <c r="J1452" s="50"/>
      <c r="K1452" s="50"/>
    </row>
    <row r="1453" spans="1:11" s="53" customFormat="1">
      <c r="A1453" s="55"/>
      <c r="B1453" s="38"/>
      <c r="C1453" s="38"/>
      <c r="D1453" s="38"/>
      <c r="E1453" s="38"/>
      <c r="F1453" s="38"/>
      <c r="G1453" s="38"/>
      <c r="H1453" s="50"/>
      <c r="I1453" s="42"/>
      <c r="J1453" s="50"/>
      <c r="K1453" s="50"/>
    </row>
    <row r="1454" spans="1:11" s="53" customFormat="1">
      <c r="A1454" s="55"/>
      <c r="B1454" s="38"/>
      <c r="C1454" s="38"/>
      <c r="D1454" s="38"/>
      <c r="E1454" s="38"/>
      <c r="F1454" s="38"/>
      <c r="G1454" s="38"/>
      <c r="H1454" s="50"/>
      <c r="I1454" s="42"/>
      <c r="J1454" s="50"/>
      <c r="K1454" s="50"/>
    </row>
    <row r="1455" spans="1:11" s="53" customFormat="1">
      <c r="A1455" s="55"/>
      <c r="B1455" s="38"/>
      <c r="C1455" s="38"/>
      <c r="D1455" s="38"/>
      <c r="E1455" s="38"/>
      <c r="F1455" s="38"/>
      <c r="G1455" s="38"/>
      <c r="H1455" s="50"/>
      <c r="I1455" s="42"/>
      <c r="J1455" s="50"/>
      <c r="K1455" s="50"/>
    </row>
    <row r="1456" spans="1:11" s="53" customFormat="1">
      <c r="A1456" s="55"/>
      <c r="B1456" s="38"/>
      <c r="C1456" s="38"/>
      <c r="D1456" s="38"/>
      <c r="E1456" s="38"/>
      <c r="F1456" s="38"/>
      <c r="G1456" s="38"/>
      <c r="H1456" s="50"/>
      <c r="I1456" s="42"/>
      <c r="J1456" s="50"/>
      <c r="K1456" s="50"/>
    </row>
    <row r="1457" spans="1:11" s="53" customFormat="1">
      <c r="A1457" s="55"/>
      <c r="B1457" s="38"/>
      <c r="C1457" s="38"/>
      <c r="D1457" s="38"/>
      <c r="E1457" s="38"/>
      <c r="F1457" s="38"/>
      <c r="G1457" s="38"/>
      <c r="H1457" s="50"/>
      <c r="I1457" s="42"/>
      <c r="J1457" s="50"/>
      <c r="K1457" s="50"/>
    </row>
    <row r="1458" spans="1:11" s="53" customFormat="1">
      <c r="A1458" s="55"/>
      <c r="B1458" s="38"/>
      <c r="C1458" s="38"/>
      <c r="D1458" s="38"/>
      <c r="E1458" s="38"/>
      <c r="F1458" s="38"/>
      <c r="G1458" s="38"/>
      <c r="H1458" s="50"/>
      <c r="I1458" s="42"/>
      <c r="J1458" s="50"/>
      <c r="K1458" s="50"/>
    </row>
    <row r="1459" spans="1:11" s="53" customFormat="1">
      <c r="A1459" s="55"/>
      <c r="B1459" s="38"/>
      <c r="C1459" s="38"/>
      <c r="D1459" s="38"/>
      <c r="E1459" s="38"/>
      <c r="F1459" s="38"/>
      <c r="G1459" s="38"/>
      <c r="H1459" s="50"/>
      <c r="I1459" s="42"/>
      <c r="J1459" s="50"/>
      <c r="K1459" s="50"/>
    </row>
    <row r="1460" spans="1:11" s="53" customFormat="1">
      <c r="A1460" s="55"/>
      <c r="B1460" s="38"/>
      <c r="C1460" s="38"/>
      <c r="D1460" s="38"/>
      <c r="E1460" s="38"/>
      <c r="F1460" s="38"/>
      <c r="G1460" s="38"/>
      <c r="H1460" s="50"/>
      <c r="I1460" s="42"/>
      <c r="J1460" s="50"/>
      <c r="K1460" s="50"/>
    </row>
    <row r="1461" spans="1:11" s="53" customFormat="1">
      <c r="A1461" s="55"/>
      <c r="B1461" s="38"/>
      <c r="C1461" s="38"/>
      <c r="D1461" s="38"/>
      <c r="E1461" s="38"/>
      <c r="F1461" s="38"/>
      <c r="G1461" s="38"/>
      <c r="H1461" s="50"/>
      <c r="I1461" s="42"/>
      <c r="J1461" s="50"/>
      <c r="K1461" s="50"/>
    </row>
    <row r="1462" spans="1:11" s="53" customFormat="1">
      <c r="A1462" s="55"/>
      <c r="B1462" s="38"/>
      <c r="C1462" s="38"/>
      <c r="D1462" s="38"/>
      <c r="E1462" s="38"/>
      <c r="F1462" s="38"/>
      <c r="G1462" s="38"/>
      <c r="H1462" s="50"/>
      <c r="I1462" s="42"/>
      <c r="J1462" s="50"/>
      <c r="K1462" s="50"/>
    </row>
    <row r="1463" spans="1:11" s="53" customFormat="1">
      <c r="A1463" s="55"/>
      <c r="B1463" s="38"/>
      <c r="C1463" s="38"/>
      <c r="D1463" s="38"/>
      <c r="E1463" s="38"/>
      <c r="F1463" s="38"/>
      <c r="G1463" s="38"/>
      <c r="H1463" s="50"/>
      <c r="I1463" s="42"/>
      <c r="J1463" s="50"/>
      <c r="K1463" s="50"/>
    </row>
    <row r="1464" spans="1:11" s="53" customFormat="1">
      <c r="A1464" s="55"/>
      <c r="B1464" s="38"/>
      <c r="C1464" s="38"/>
      <c r="D1464" s="38"/>
      <c r="E1464" s="38"/>
      <c r="F1464" s="38"/>
      <c r="G1464" s="38"/>
      <c r="H1464" s="50"/>
      <c r="I1464" s="42"/>
      <c r="J1464" s="50"/>
      <c r="K1464" s="50"/>
    </row>
    <row r="1465" spans="1:11" s="53" customFormat="1">
      <c r="A1465" s="55"/>
      <c r="B1465" s="38"/>
      <c r="C1465" s="38"/>
      <c r="D1465" s="38"/>
      <c r="E1465" s="38"/>
      <c r="F1465" s="38"/>
      <c r="G1465" s="38"/>
      <c r="H1465" s="50"/>
      <c r="I1465" s="42"/>
      <c r="J1465" s="50"/>
      <c r="K1465" s="50"/>
    </row>
    <row r="1466" spans="1:11" s="53" customFormat="1">
      <c r="A1466" s="55"/>
      <c r="B1466" s="38"/>
      <c r="C1466" s="38"/>
      <c r="D1466" s="38"/>
      <c r="E1466" s="38"/>
      <c r="F1466" s="38"/>
      <c r="G1466" s="38"/>
      <c r="H1466" s="50"/>
      <c r="I1466" s="42"/>
      <c r="J1466" s="50"/>
      <c r="K1466" s="50"/>
    </row>
    <row r="1467" spans="1:11" s="53" customFormat="1">
      <c r="A1467" s="55"/>
      <c r="B1467" s="38"/>
      <c r="C1467" s="38"/>
      <c r="D1467" s="38"/>
      <c r="E1467" s="38"/>
      <c r="F1467" s="38"/>
      <c r="G1467" s="38"/>
      <c r="H1467" s="50"/>
      <c r="I1467" s="42"/>
      <c r="J1467" s="50"/>
      <c r="K1467" s="50"/>
    </row>
    <row r="1468" spans="1:11" s="53" customFormat="1">
      <c r="A1468" s="55"/>
      <c r="B1468" s="38"/>
      <c r="C1468" s="38"/>
      <c r="D1468" s="38"/>
      <c r="E1468" s="38"/>
      <c r="F1468" s="38"/>
      <c r="G1468" s="38"/>
      <c r="H1468" s="50"/>
      <c r="I1468" s="42"/>
      <c r="J1468" s="50"/>
      <c r="K1468" s="50"/>
    </row>
    <row r="1469" spans="1:11" s="53" customFormat="1">
      <c r="A1469" s="55"/>
      <c r="B1469" s="38"/>
      <c r="C1469" s="38"/>
      <c r="D1469" s="38"/>
      <c r="E1469" s="38"/>
      <c r="F1469" s="38"/>
      <c r="G1469" s="38"/>
      <c r="H1469" s="50"/>
      <c r="I1469" s="42"/>
      <c r="J1469" s="50"/>
      <c r="K1469" s="50"/>
    </row>
    <row r="1470" spans="1:11" s="53" customFormat="1">
      <c r="A1470" s="55"/>
      <c r="B1470" s="38"/>
      <c r="C1470" s="38"/>
      <c r="D1470" s="38"/>
      <c r="E1470" s="38"/>
      <c r="F1470" s="38"/>
      <c r="G1470" s="38"/>
      <c r="H1470" s="50"/>
      <c r="I1470" s="42"/>
      <c r="J1470" s="50"/>
      <c r="K1470" s="50"/>
    </row>
    <row r="1471" spans="1:11" s="53" customFormat="1">
      <c r="A1471" s="55"/>
      <c r="B1471" s="38"/>
      <c r="C1471" s="38"/>
      <c r="D1471" s="38"/>
      <c r="E1471" s="38"/>
      <c r="F1471" s="38"/>
      <c r="G1471" s="38"/>
      <c r="H1471" s="50"/>
      <c r="I1471" s="42"/>
      <c r="J1471" s="50"/>
      <c r="K1471" s="50"/>
    </row>
    <row r="1472" spans="1:11" s="53" customFormat="1">
      <c r="A1472" s="55"/>
      <c r="B1472" s="38"/>
      <c r="C1472" s="38"/>
      <c r="D1472" s="38"/>
      <c r="E1472" s="38"/>
      <c r="F1472" s="38"/>
      <c r="G1472" s="38"/>
      <c r="H1472" s="50"/>
      <c r="I1472" s="42"/>
      <c r="J1472" s="50"/>
      <c r="K1472" s="50"/>
    </row>
    <row r="1473" spans="1:11" s="53" customFormat="1">
      <c r="A1473" s="55"/>
      <c r="B1473" s="38"/>
      <c r="C1473" s="38"/>
      <c r="D1473" s="38"/>
      <c r="E1473" s="38"/>
      <c r="F1473" s="38"/>
      <c r="G1473" s="38"/>
      <c r="H1473" s="50"/>
      <c r="I1473" s="42"/>
      <c r="J1473" s="50"/>
      <c r="K1473" s="50"/>
    </row>
    <row r="1474" spans="1:11" s="53" customFormat="1">
      <c r="A1474" s="55"/>
      <c r="B1474" s="38"/>
      <c r="C1474" s="38"/>
      <c r="D1474" s="38"/>
      <c r="E1474" s="38"/>
      <c r="F1474" s="38"/>
      <c r="G1474" s="38"/>
      <c r="H1474" s="50"/>
      <c r="I1474" s="42"/>
      <c r="J1474" s="50"/>
      <c r="K1474" s="50"/>
    </row>
    <row r="1475" spans="1:11" s="53" customFormat="1">
      <c r="A1475" s="55"/>
      <c r="B1475" s="38"/>
      <c r="C1475" s="38"/>
      <c r="D1475" s="38"/>
      <c r="E1475" s="38"/>
      <c r="F1475" s="38"/>
      <c r="G1475" s="38"/>
      <c r="H1475" s="50"/>
      <c r="I1475" s="42"/>
      <c r="J1475" s="50"/>
      <c r="K1475" s="50"/>
    </row>
    <row r="1476" spans="1:11" s="53" customFormat="1">
      <c r="A1476" s="55"/>
      <c r="B1476" s="38"/>
      <c r="C1476" s="38"/>
      <c r="D1476" s="38"/>
      <c r="E1476" s="38"/>
      <c r="F1476" s="38"/>
      <c r="G1476" s="38"/>
      <c r="H1476" s="50"/>
      <c r="I1476" s="42"/>
      <c r="J1476" s="50"/>
      <c r="K1476" s="50"/>
    </row>
    <row r="1477" spans="1:11" s="53" customFormat="1">
      <c r="A1477" s="55"/>
      <c r="B1477" s="38"/>
      <c r="C1477" s="38"/>
      <c r="D1477" s="38"/>
      <c r="E1477" s="38"/>
      <c r="F1477" s="38"/>
      <c r="G1477" s="38"/>
      <c r="H1477" s="50"/>
      <c r="I1477" s="42"/>
      <c r="J1477" s="50"/>
      <c r="K1477" s="50"/>
    </row>
    <row r="1478" spans="1:11" s="53" customFormat="1">
      <c r="A1478" s="55"/>
      <c r="B1478" s="38"/>
      <c r="C1478" s="38"/>
      <c r="D1478" s="38"/>
      <c r="E1478" s="38"/>
      <c r="F1478" s="38"/>
      <c r="G1478" s="38"/>
      <c r="H1478" s="50"/>
      <c r="I1478" s="42"/>
      <c r="J1478" s="50"/>
      <c r="K1478" s="50"/>
    </row>
    <row r="1479" spans="1:11" s="53" customFormat="1">
      <c r="A1479" s="55"/>
      <c r="B1479" s="38"/>
      <c r="C1479" s="38"/>
      <c r="D1479" s="38"/>
      <c r="E1479" s="38"/>
      <c r="F1479" s="38"/>
      <c r="G1479" s="38"/>
      <c r="H1479" s="50"/>
      <c r="I1479" s="42"/>
      <c r="J1479" s="50"/>
      <c r="K1479" s="50"/>
    </row>
    <row r="1480" spans="1:11" s="53" customFormat="1">
      <c r="A1480" s="55"/>
      <c r="B1480" s="38"/>
      <c r="C1480" s="38"/>
      <c r="D1480" s="38"/>
      <c r="E1480" s="38"/>
      <c r="F1480" s="38"/>
      <c r="G1480" s="38"/>
      <c r="H1480" s="50"/>
      <c r="I1480" s="42"/>
      <c r="J1480" s="50"/>
      <c r="K1480" s="50"/>
    </row>
    <row r="1481" spans="1:11" s="53" customFormat="1">
      <c r="A1481" s="55"/>
      <c r="B1481" s="38"/>
      <c r="C1481" s="38"/>
      <c r="D1481" s="38"/>
      <c r="E1481" s="38"/>
      <c r="F1481" s="38"/>
      <c r="G1481" s="38"/>
      <c r="H1481" s="50"/>
      <c r="I1481" s="42"/>
      <c r="J1481" s="50"/>
      <c r="K1481" s="50"/>
    </row>
    <row r="1482" spans="1:11" s="53" customFormat="1">
      <c r="A1482" s="55"/>
      <c r="B1482" s="38"/>
      <c r="C1482" s="38"/>
      <c r="D1482" s="38"/>
      <c r="E1482" s="38"/>
      <c r="F1482" s="38"/>
      <c r="G1482" s="38"/>
      <c r="H1482" s="50"/>
      <c r="I1482" s="42"/>
      <c r="J1482" s="50"/>
      <c r="K1482" s="50"/>
    </row>
    <row r="1483" spans="1:11" s="53" customFormat="1">
      <c r="A1483" s="55"/>
      <c r="B1483" s="38"/>
      <c r="C1483" s="38"/>
      <c r="D1483" s="38"/>
      <c r="E1483" s="38"/>
      <c r="F1483" s="38"/>
      <c r="G1483" s="38"/>
      <c r="H1483" s="50"/>
      <c r="I1483" s="42"/>
      <c r="J1483" s="50"/>
      <c r="K1483" s="50"/>
    </row>
    <row r="1484" spans="1:11" s="53" customFormat="1">
      <c r="A1484" s="55"/>
      <c r="B1484" s="38"/>
      <c r="C1484" s="38"/>
      <c r="D1484" s="38"/>
      <c r="E1484" s="38"/>
      <c r="F1484" s="38"/>
      <c r="G1484" s="38"/>
      <c r="H1484" s="50"/>
      <c r="I1484" s="42"/>
      <c r="J1484" s="50"/>
      <c r="K1484" s="50"/>
    </row>
    <row r="1485" spans="1:11" s="53" customFormat="1">
      <c r="A1485" s="55"/>
      <c r="B1485" s="38"/>
      <c r="C1485" s="38"/>
      <c r="D1485" s="38"/>
      <c r="E1485" s="38"/>
      <c r="F1485" s="38"/>
      <c r="G1485" s="38"/>
      <c r="H1485" s="50"/>
      <c r="I1485" s="42"/>
      <c r="J1485" s="50"/>
      <c r="K1485" s="50"/>
    </row>
    <row r="1486" spans="1:11" s="53" customFormat="1">
      <c r="A1486" s="55"/>
      <c r="B1486" s="38"/>
      <c r="C1486" s="38"/>
      <c r="D1486" s="38"/>
      <c r="E1486" s="38"/>
      <c r="F1486" s="38"/>
      <c r="G1486" s="38"/>
      <c r="H1486" s="50"/>
      <c r="I1486" s="42"/>
      <c r="J1486" s="50"/>
      <c r="K1486" s="50"/>
    </row>
    <row r="1487" spans="1:11" s="53" customFormat="1">
      <c r="A1487" s="55"/>
      <c r="B1487" s="38"/>
      <c r="C1487" s="38"/>
      <c r="D1487" s="38"/>
      <c r="E1487" s="38"/>
      <c r="F1487" s="38"/>
      <c r="G1487" s="38"/>
      <c r="H1487" s="50"/>
      <c r="I1487" s="42"/>
      <c r="J1487" s="50"/>
      <c r="K1487" s="50"/>
    </row>
    <row r="1488" spans="1:11" s="53" customFormat="1">
      <c r="A1488" s="55"/>
      <c r="B1488" s="38"/>
      <c r="C1488" s="38"/>
      <c r="D1488" s="38"/>
      <c r="E1488" s="38"/>
      <c r="F1488" s="38"/>
      <c r="G1488" s="38"/>
      <c r="H1488" s="50"/>
      <c r="I1488" s="42"/>
      <c r="J1488" s="50"/>
      <c r="K1488" s="50"/>
    </row>
    <row r="1489" spans="1:11" s="53" customFormat="1">
      <c r="A1489" s="55"/>
      <c r="B1489" s="38"/>
      <c r="C1489" s="38"/>
      <c r="D1489" s="38"/>
      <c r="E1489" s="38"/>
      <c r="F1489" s="38"/>
      <c r="G1489" s="38"/>
      <c r="H1489" s="50"/>
      <c r="I1489" s="42"/>
      <c r="J1489" s="50"/>
      <c r="K1489" s="50"/>
    </row>
    <row r="1490" spans="1:11" s="53" customFormat="1">
      <c r="A1490" s="55"/>
      <c r="B1490" s="38"/>
      <c r="C1490" s="38"/>
      <c r="D1490" s="38"/>
      <c r="E1490" s="38"/>
      <c r="F1490" s="38"/>
      <c r="G1490" s="38"/>
      <c r="H1490" s="50"/>
      <c r="I1490" s="42"/>
      <c r="J1490" s="50"/>
      <c r="K1490" s="50"/>
    </row>
    <row r="1491" spans="1:11" s="53" customFormat="1">
      <c r="A1491" s="55"/>
      <c r="B1491" s="38"/>
      <c r="C1491" s="38"/>
      <c r="D1491" s="38"/>
      <c r="E1491" s="38"/>
      <c r="F1491" s="38"/>
      <c r="G1491" s="38"/>
      <c r="H1491" s="50"/>
      <c r="I1491" s="42"/>
      <c r="J1491" s="50"/>
      <c r="K1491" s="50"/>
    </row>
    <row r="1492" spans="1:11" s="53" customFormat="1">
      <c r="A1492" s="55"/>
      <c r="B1492" s="38"/>
      <c r="C1492" s="38"/>
      <c r="D1492" s="38"/>
      <c r="E1492" s="38"/>
      <c r="F1492" s="38"/>
      <c r="G1492" s="38"/>
      <c r="H1492" s="50"/>
      <c r="I1492" s="42"/>
      <c r="J1492" s="50"/>
      <c r="K1492" s="50"/>
    </row>
    <row r="1493" spans="1:11" s="53" customFormat="1">
      <c r="A1493" s="55"/>
      <c r="B1493" s="38"/>
      <c r="C1493" s="38"/>
      <c r="D1493" s="38"/>
      <c r="E1493" s="38"/>
      <c r="F1493" s="38"/>
      <c r="G1493" s="38"/>
      <c r="H1493" s="50"/>
      <c r="I1493" s="42"/>
      <c r="J1493" s="50"/>
      <c r="K1493" s="50"/>
    </row>
    <row r="1494" spans="1:11" s="53" customFormat="1">
      <c r="A1494" s="55"/>
      <c r="B1494" s="38"/>
      <c r="C1494" s="38"/>
      <c r="D1494" s="38"/>
      <c r="E1494" s="38"/>
      <c r="F1494" s="38"/>
      <c r="G1494" s="38"/>
      <c r="H1494" s="50"/>
      <c r="I1494" s="42"/>
      <c r="J1494" s="50"/>
      <c r="K1494" s="50"/>
    </row>
    <row r="1495" spans="1:11" s="53" customFormat="1">
      <c r="A1495" s="55"/>
      <c r="B1495" s="38"/>
      <c r="C1495" s="38"/>
      <c r="D1495" s="38"/>
      <c r="E1495" s="38"/>
      <c r="F1495" s="38"/>
      <c r="G1495" s="38"/>
      <c r="H1495" s="50"/>
      <c r="I1495" s="42"/>
      <c r="J1495" s="50"/>
      <c r="K1495" s="50"/>
    </row>
    <row r="1496" spans="1:11" s="53" customFormat="1">
      <c r="A1496" s="55"/>
      <c r="B1496" s="38"/>
      <c r="C1496" s="38"/>
      <c r="D1496" s="38"/>
      <c r="E1496" s="38"/>
      <c r="F1496" s="38"/>
      <c r="G1496" s="38"/>
      <c r="H1496" s="50"/>
      <c r="I1496" s="42"/>
      <c r="J1496" s="50"/>
      <c r="K1496" s="50"/>
    </row>
    <row r="1497" spans="1:11" s="53" customFormat="1">
      <c r="A1497" s="55"/>
      <c r="B1497" s="38"/>
      <c r="C1497" s="38"/>
      <c r="D1497" s="38"/>
      <c r="E1497" s="38"/>
      <c r="F1497" s="38"/>
      <c r="G1497" s="38"/>
      <c r="H1497" s="50"/>
      <c r="I1497" s="42"/>
      <c r="J1497" s="50"/>
      <c r="K1497" s="50"/>
    </row>
    <row r="1498" spans="1:11" s="53" customFormat="1">
      <c r="A1498" s="55"/>
      <c r="B1498" s="38"/>
      <c r="C1498" s="38"/>
      <c r="D1498" s="38"/>
      <c r="E1498" s="38"/>
      <c r="F1498" s="38"/>
      <c r="G1498" s="38"/>
      <c r="H1498" s="50"/>
      <c r="I1498" s="42"/>
      <c r="J1498" s="50"/>
      <c r="K1498" s="50"/>
    </row>
    <row r="1499" spans="1:11" s="53" customFormat="1">
      <c r="A1499" s="55"/>
      <c r="B1499" s="38"/>
      <c r="C1499" s="38"/>
      <c r="D1499" s="38"/>
      <c r="E1499" s="38"/>
      <c r="F1499" s="38"/>
      <c r="G1499" s="38"/>
      <c r="H1499" s="50"/>
      <c r="I1499" s="42"/>
      <c r="J1499" s="50"/>
      <c r="K1499" s="50"/>
    </row>
    <row r="1500" spans="1:11" s="53" customFormat="1">
      <c r="A1500" s="55"/>
      <c r="B1500" s="38"/>
      <c r="C1500" s="38"/>
      <c r="D1500" s="38"/>
      <c r="E1500" s="38"/>
      <c r="F1500" s="38"/>
      <c r="G1500" s="38"/>
      <c r="H1500" s="50"/>
      <c r="I1500" s="42"/>
      <c r="J1500" s="50"/>
      <c r="K1500" s="50"/>
    </row>
    <row r="1501" spans="1:11" s="53" customFormat="1">
      <c r="A1501" s="55"/>
      <c r="B1501" s="38"/>
      <c r="C1501" s="38"/>
      <c r="D1501" s="38"/>
      <c r="E1501" s="38"/>
      <c r="F1501" s="38"/>
      <c r="G1501" s="38"/>
      <c r="H1501" s="50"/>
      <c r="I1501" s="42"/>
      <c r="J1501" s="50"/>
      <c r="K1501" s="50"/>
    </row>
    <row r="1502" spans="1:11" s="53" customFormat="1">
      <c r="A1502" s="55"/>
      <c r="B1502" s="38"/>
      <c r="C1502" s="38"/>
      <c r="D1502" s="38"/>
      <c r="E1502" s="38"/>
      <c r="F1502" s="38"/>
      <c r="G1502" s="38"/>
      <c r="H1502" s="50"/>
      <c r="I1502" s="42"/>
      <c r="J1502" s="50"/>
      <c r="K1502" s="50"/>
    </row>
    <row r="1503" spans="1:11" s="53" customFormat="1">
      <c r="A1503" s="55"/>
      <c r="B1503" s="38"/>
      <c r="C1503" s="38"/>
      <c r="D1503" s="38"/>
      <c r="E1503" s="38"/>
      <c r="F1503" s="38"/>
      <c r="G1503" s="38"/>
      <c r="H1503" s="50"/>
      <c r="I1503" s="42"/>
      <c r="J1503" s="50"/>
      <c r="K1503" s="50"/>
    </row>
    <row r="1504" spans="1:11" s="53" customFormat="1">
      <c r="A1504" s="55"/>
      <c r="B1504" s="38"/>
      <c r="C1504" s="38"/>
      <c r="D1504" s="38"/>
      <c r="E1504" s="38"/>
      <c r="F1504" s="38"/>
      <c r="G1504" s="38"/>
      <c r="H1504" s="50"/>
      <c r="I1504" s="42"/>
      <c r="J1504" s="50"/>
      <c r="K1504" s="50"/>
    </row>
    <row r="1505" spans="1:11" s="53" customFormat="1">
      <c r="A1505" s="55"/>
      <c r="B1505" s="38"/>
      <c r="C1505" s="38"/>
      <c r="D1505" s="38"/>
      <c r="E1505" s="38"/>
      <c r="F1505" s="38"/>
      <c r="G1505" s="38"/>
      <c r="H1505" s="50"/>
      <c r="I1505" s="42"/>
      <c r="J1505" s="50"/>
      <c r="K1505" s="50"/>
    </row>
    <row r="1506" spans="1:11" s="53" customFormat="1">
      <c r="A1506" s="55"/>
      <c r="B1506" s="38"/>
      <c r="C1506" s="38"/>
      <c r="D1506" s="38"/>
      <c r="E1506" s="38"/>
      <c r="F1506" s="38"/>
      <c r="G1506" s="38"/>
      <c r="H1506" s="50"/>
      <c r="I1506" s="42"/>
      <c r="J1506" s="50"/>
      <c r="K1506" s="50"/>
    </row>
    <row r="1507" spans="1:11" s="53" customFormat="1">
      <c r="A1507" s="55"/>
      <c r="B1507" s="38"/>
      <c r="C1507" s="38"/>
      <c r="D1507" s="38"/>
      <c r="E1507" s="38"/>
      <c r="F1507" s="38"/>
      <c r="G1507" s="38"/>
      <c r="H1507" s="50"/>
      <c r="I1507" s="42"/>
      <c r="J1507" s="50"/>
      <c r="K1507" s="50"/>
    </row>
    <row r="1508" spans="1:11" s="53" customFormat="1">
      <c r="A1508" s="55"/>
      <c r="B1508" s="38"/>
      <c r="C1508" s="38"/>
      <c r="D1508" s="38"/>
      <c r="E1508" s="38"/>
      <c r="F1508" s="38"/>
      <c r="G1508" s="38"/>
      <c r="H1508" s="50"/>
      <c r="I1508" s="42"/>
      <c r="J1508" s="50"/>
      <c r="K1508" s="50"/>
    </row>
    <row r="1509" spans="1:11" s="53" customFormat="1">
      <c r="A1509" s="55"/>
      <c r="B1509" s="38"/>
      <c r="C1509" s="38"/>
      <c r="D1509" s="38"/>
      <c r="E1509" s="38"/>
      <c r="F1509" s="38"/>
      <c r="G1509" s="38"/>
      <c r="H1509" s="50"/>
      <c r="I1509" s="42"/>
      <c r="J1509" s="50"/>
      <c r="K1509" s="50"/>
    </row>
    <row r="1510" spans="1:11" s="53" customFormat="1">
      <c r="A1510" s="55"/>
      <c r="B1510" s="38"/>
      <c r="C1510" s="38"/>
      <c r="D1510" s="38"/>
      <c r="E1510" s="38"/>
      <c r="F1510" s="38"/>
      <c r="G1510" s="38"/>
      <c r="H1510" s="50"/>
      <c r="I1510" s="42"/>
      <c r="J1510" s="50"/>
      <c r="K1510" s="50"/>
    </row>
    <row r="1511" spans="1:11" s="53" customFormat="1">
      <c r="A1511" s="55"/>
      <c r="B1511" s="38"/>
      <c r="C1511" s="38"/>
      <c r="D1511" s="38"/>
      <c r="E1511" s="38"/>
      <c r="F1511" s="38"/>
      <c r="G1511" s="38"/>
      <c r="H1511" s="50"/>
      <c r="I1511" s="42"/>
      <c r="J1511" s="50"/>
      <c r="K1511" s="50"/>
    </row>
    <row r="1512" spans="1:11" s="53" customFormat="1">
      <c r="A1512" s="55"/>
      <c r="B1512" s="38"/>
      <c r="C1512" s="38"/>
      <c r="D1512" s="38"/>
      <c r="E1512" s="38"/>
      <c r="F1512" s="38"/>
      <c r="G1512" s="38"/>
      <c r="H1512" s="50"/>
      <c r="I1512" s="42"/>
      <c r="J1512" s="50"/>
      <c r="K1512" s="50"/>
    </row>
    <row r="1513" spans="1:11" s="53" customFormat="1">
      <c r="A1513" s="55"/>
      <c r="B1513" s="38"/>
      <c r="C1513" s="38"/>
      <c r="D1513" s="38"/>
      <c r="E1513" s="38"/>
      <c r="F1513" s="38"/>
      <c r="G1513" s="38"/>
      <c r="H1513" s="50"/>
      <c r="I1513" s="42"/>
      <c r="J1513" s="50"/>
      <c r="K1513" s="50"/>
    </row>
    <row r="1514" spans="1:11" s="53" customFormat="1">
      <c r="A1514" s="54"/>
      <c r="B1514" s="38"/>
      <c r="C1514" s="38"/>
      <c r="D1514" s="38"/>
      <c r="E1514" s="38"/>
      <c r="F1514" s="38"/>
      <c r="G1514" s="38"/>
      <c r="H1514" s="50"/>
      <c r="I1514" s="42"/>
      <c r="J1514" s="50"/>
      <c r="K1514" s="50"/>
    </row>
    <row r="1515" spans="1:11" s="53" customFormat="1">
      <c r="A1515" s="54"/>
      <c r="B1515" s="38"/>
      <c r="C1515" s="38"/>
      <c r="D1515" s="38"/>
      <c r="E1515" s="38"/>
      <c r="F1515" s="38"/>
      <c r="G1515" s="38"/>
      <c r="H1515" s="50"/>
      <c r="I1515" s="42"/>
      <c r="J1515" s="50"/>
      <c r="K1515" s="50"/>
    </row>
    <row r="1516" spans="1:11" s="53" customFormat="1">
      <c r="A1516" s="54"/>
      <c r="B1516" s="38"/>
      <c r="C1516" s="38"/>
      <c r="D1516" s="38"/>
      <c r="E1516" s="38"/>
      <c r="F1516" s="38"/>
      <c r="G1516" s="38"/>
      <c r="H1516" s="50"/>
      <c r="I1516" s="42"/>
      <c r="J1516" s="50"/>
      <c r="K1516" s="50"/>
    </row>
    <row r="1517" spans="1:11" s="53" customFormat="1">
      <c r="A1517" s="54"/>
      <c r="B1517" s="38"/>
      <c r="C1517" s="38"/>
      <c r="D1517" s="38"/>
      <c r="E1517" s="38"/>
      <c r="F1517" s="38"/>
      <c r="G1517" s="38"/>
      <c r="H1517" s="50"/>
      <c r="I1517" s="42"/>
      <c r="J1517" s="50"/>
      <c r="K1517" s="50"/>
    </row>
    <row r="1518" spans="1:11" s="53" customFormat="1">
      <c r="A1518" s="54"/>
      <c r="B1518" s="38"/>
      <c r="C1518" s="38"/>
      <c r="D1518" s="38"/>
      <c r="E1518" s="38"/>
      <c r="F1518" s="38"/>
      <c r="G1518" s="38"/>
      <c r="H1518" s="50"/>
      <c r="I1518" s="42"/>
      <c r="J1518" s="50"/>
      <c r="K1518" s="50"/>
    </row>
    <row r="1519" spans="1:11" s="53" customFormat="1">
      <c r="A1519" s="54"/>
      <c r="B1519" s="38"/>
      <c r="C1519" s="38"/>
      <c r="D1519" s="38"/>
      <c r="E1519" s="38"/>
      <c r="F1519" s="38"/>
      <c r="G1519" s="38"/>
      <c r="H1519" s="50"/>
      <c r="I1519" s="42"/>
      <c r="J1519" s="50"/>
      <c r="K1519" s="50"/>
    </row>
    <row r="1520" spans="1:11" s="53" customFormat="1">
      <c r="A1520" s="54"/>
      <c r="B1520" s="38"/>
      <c r="C1520" s="38"/>
      <c r="D1520" s="38"/>
      <c r="E1520" s="38"/>
      <c r="F1520" s="38"/>
      <c r="G1520" s="38"/>
      <c r="H1520" s="50"/>
      <c r="I1520" s="42"/>
      <c r="J1520" s="50"/>
      <c r="K1520" s="50"/>
    </row>
    <row r="1521" spans="1:11" s="53" customFormat="1">
      <c r="A1521" s="54"/>
      <c r="B1521" s="38"/>
      <c r="C1521" s="38"/>
      <c r="D1521" s="38"/>
      <c r="E1521" s="38"/>
      <c r="F1521" s="38"/>
      <c r="G1521" s="38"/>
      <c r="H1521" s="42"/>
      <c r="I1521" s="42"/>
      <c r="J1521" s="50"/>
      <c r="K1521" s="50"/>
    </row>
    <row r="1522" spans="1:11" s="53" customFormat="1">
      <c r="A1522" s="54"/>
      <c r="B1522" s="38"/>
      <c r="C1522" s="38"/>
      <c r="D1522" s="38"/>
      <c r="E1522" s="38"/>
      <c r="F1522" s="38"/>
      <c r="G1522" s="38"/>
      <c r="H1522" s="50"/>
      <c r="I1522" s="42"/>
      <c r="J1522" s="50"/>
      <c r="K1522" s="50"/>
    </row>
    <row r="1523" spans="1:11" s="53" customFormat="1">
      <c r="A1523" s="54"/>
      <c r="B1523" s="38"/>
      <c r="C1523" s="38"/>
      <c r="D1523" s="38"/>
      <c r="E1523" s="38"/>
      <c r="F1523" s="38"/>
      <c r="G1523" s="38"/>
      <c r="H1523" s="50"/>
      <c r="I1523" s="42"/>
      <c r="J1523" s="50"/>
      <c r="K1523" s="50"/>
    </row>
    <row r="1524" spans="1:11" s="53" customFormat="1">
      <c r="A1524" s="54"/>
      <c r="B1524" s="38"/>
      <c r="C1524" s="38"/>
      <c r="D1524" s="38"/>
      <c r="E1524" s="38"/>
      <c r="F1524" s="38"/>
      <c r="G1524" s="38"/>
      <c r="H1524" s="50"/>
      <c r="I1524" s="42"/>
      <c r="J1524" s="50"/>
      <c r="K1524" s="50"/>
    </row>
    <row r="1525" spans="1:11" s="53" customFormat="1">
      <c r="A1525" s="54"/>
      <c r="B1525" s="38"/>
      <c r="C1525" s="38"/>
      <c r="D1525" s="38"/>
      <c r="E1525" s="38"/>
      <c r="F1525" s="38"/>
      <c r="G1525" s="38"/>
      <c r="H1525" s="50"/>
      <c r="I1525" s="42"/>
      <c r="J1525" s="50"/>
      <c r="K1525" s="50"/>
    </row>
    <row r="1526" spans="1:11" s="53" customFormat="1">
      <c r="A1526" s="54"/>
      <c r="B1526" s="38"/>
      <c r="C1526" s="38"/>
      <c r="D1526" s="38"/>
      <c r="E1526" s="38"/>
      <c r="F1526" s="38"/>
      <c r="G1526" s="38"/>
      <c r="H1526" s="50"/>
      <c r="I1526" s="42"/>
      <c r="J1526" s="50"/>
      <c r="K1526" s="50"/>
    </row>
    <row r="1527" spans="1:11" s="53" customFormat="1">
      <c r="A1527" s="54"/>
      <c r="B1527" s="38"/>
      <c r="C1527" s="38"/>
      <c r="D1527" s="38"/>
      <c r="E1527" s="38"/>
      <c r="F1527" s="38"/>
      <c r="G1527" s="38"/>
      <c r="H1527" s="50"/>
      <c r="I1527" s="42"/>
      <c r="J1527" s="50"/>
      <c r="K1527" s="50"/>
    </row>
    <row r="1528" spans="1:11" s="53" customFormat="1">
      <c r="A1528" s="54"/>
      <c r="B1528" s="38"/>
      <c r="C1528" s="38"/>
      <c r="D1528" s="38"/>
      <c r="E1528" s="38"/>
      <c r="F1528" s="38"/>
      <c r="G1528" s="38"/>
      <c r="H1528" s="50"/>
      <c r="I1528" s="42"/>
      <c r="J1528" s="50"/>
      <c r="K1528" s="50"/>
    </row>
    <row r="1529" spans="1:11" s="53" customFormat="1">
      <c r="A1529" s="54"/>
      <c r="B1529" s="38"/>
      <c r="C1529" s="38"/>
      <c r="D1529" s="38"/>
      <c r="E1529" s="38"/>
      <c r="F1529" s="38"/>
      <c r="G1529" s="38"/>
      <c r="H1529" s="50"/>
      <c r="I1529" s="42"/>
      <c r="J1529" s="50"/>
      <c r="K1529" s="50"/>
    </row>
    <row r="1530" spans="1:11" s="53" customFormat="1">
      <c r="A1530" s="54"/>
      <c r="B1530" s="38"/>
      <c r="C1530" s="38"/>
      <c r="D1530" s="38"/>
      <c r="E1530" s="38"/>
      <c r="F1530" s="38"/>
      <c r="G1530" s="38"/>
      <c r="H1530" s="50"/>
      <c r="I1530" s="42"/>
      <c r="J1530" s="50"/>
      <c r="K1530" s="50"/>
    </row>
    <row r="1531" spans="1:11" s="53" customFormat="1">
      <c r="A1531" s="54"/>
      <c r="B1531" s="38"/>
      <c r="C1531" s="38"/>
      <c r="D1531" s="38"/>
      <c r="E1531" s="38"/>
      <c r="F1531" s="38"/>
      <c r="G1531" s="38"/>
      <c r="H1531" s="50"/>
      <c r="I1531" s="42"/>
      <c r="J1531" s="50"/>
      <c r="K1531" s="50"/>
    </row>
    <row r="1532" spans="1:11" s="53" customFormat="1">
      <c r="A1532" s="54"/>
      <c r="B1532" s="38"/>
      <c r="C1532" s="38"/>
      <c r="D1532" s="38"/>
      <c r="E1532" s="38"/>
      <c r="F1532" s="38"/>
      <c r="G1532" s="38"/>
      <c r="H1532" s="50"/>
      <c r="I1532" s="42"/>
      <c r="J1532" s="50"/>
      <c r="K1532" s="50"/>
    </row>
    <row r="1533" spans="1:11" s="53" customFormat="1">
      <c r="A1533" s="54"/>
      <c r="B1533" s="38"/>
      <c r="C1533" s="38"/>
      <c r="D1533" s="38"/>
      <c r="E1533" s="38"/>
      <c r="F1533" s="38"/>
      <c r="G1533" s="38"/>
      <c r="H1533" s="42"/>
      <c r="I1533" s="42"/>
      <c r="J1533" s="50"/>
      <c r="K1533" s="50"/>
    </row>
    <row r="1534" spans="1:11" s="53" customFormat="1">
      <c r="A1534" s="54"/>
      <c r="B1534" s="38"/>
      <c r="C1534" s="38"/>
      <c r="D1534" s="38"/>
      <c r="E1534" s="38"/>
      <c r="F1534" s="38"/>
      <c r="G1534" s="38"/>
      <c r="H1534" s="42"/>
      <c r="I1534" s="42"/>
      <c r="J1534" s="50"/>
      <c r="K1534" s="50"/>
    </row>
    <row r="1535" spans="1:11" s="53" customFormat="1">
      <c r="A1535" s="54"/>
      <c r="B1535" s="38"/>
      <c r="C1535" s="38"/>
      <c r="D1535" s="38"/>
      <c r="E1535" s="38"/>
      <c r="F1535" s="38"/>
      <c r="G1535" s="38"/>
      <c r="H1535" s="50"/>
      <c r="I1535" s="42"/>
      <c r="J1535" s="50"/>
      <c r="K1535" s="50"/>
    </row>
    <row r="1536" spans="1:11" s="53" customFormat="1">
      <c r="A1536" s="54"/>
      <c r="B1536" s="38"/>
      <c r="C1536" s="38"/>
      <c r="D1536" s="38"/>
      <c r="E1536" s="38"/>
      <c r="F1536" s="38"/>
      <c r="G1536" s="38"/>
      <c r="H1536" s="50"/>
      <c r="I1536" s="42"/>
      <c r="J1536" s="50"/>
      <c r="K1536" s="50"/>
    </row>
    <row r="1537" spans="1:11" s="53" customFormat="1">
      <c r="A1537" s="45"/>
      <c r="B1537" s="38"/>
      <c r="C1537" s="38"/>
      <c r="D1537" s="38"/>
      <c r="E1537" s="38"/>
      <c r="F1537" s="38"/>
      <c r="G1537" s="38"/>
      <c r="H1537" s="42"/>
      <c r="I1537" s="42"/>
      <c r="J1537" s="50"/>
      <c r="K1537" s="50"/>
    </row>
    <row r="1538" spans="1:11" s="53" customFormat="1">
      <c r="A1538" s="45"/>
      <c r="B1538" s="38"/>
      <c r="C1538" s="38"/>
      <c r="D1538" s="38"/>
      <c r="E1538" s="38"/>
      <c r="F1538" s="38"/>
      <c r="G1538" s="38"/>
      <c r="H1538" s="50"/>
      <c r="I1538" s="42"/>
      <c r="J1538" s="50"/>
      <c r="K1538" s="50"/>
    </row>
    <row r="1539" spans="1:11" s="53" customFormat="1">
      <c r="A1539" s="45"/>
      <c r="B1539" s="38"/>
      <c r="C1539" s="38"/>
      <c r="D1539" s="38"/>
      <c r="E1539" s="38"/>
      <c r="F1539" s="38"/>
      <c r="G1539" s="38"/>
      <c r="H1539" s="50"/>
      <c r="I1539" s="42"/>
      <c r="J1539" s="50"/>
      <c r="K1539" s="50"/>
    </row>
    <row r="1540" spans="1:11" s="53" customFormat="1">
      <c r="A1540" s="45"/>
      <c r="B1540" s="38"/>
      <c r="C1540" s="38"/>
      <c r="D1540" s="38"/>
      <c r="E1540" s="38"/>
      <c r="F1540" s="38"/>
      <c r="G1540" s="38"/>
      <c r="H1540" s="50"/>
      <c r="I1540" s="42"/>
      <c r="J1540" s="50"/>
      <c r="K1540" s="50"/>
    </row>
    <row r="1541" spans="1:11" s="53" customFormat="1">
      <c r="A1541" s="45"/>
      <c r="B1541" s="38"/>
      <c r="C1541" s="38"/>
      <c r="D1541" s="38"/>
      <c r="E1541" s="38"/>
      <c r="F1541" s="38"/>
      <c r="G1541" s="38"/>
      <c r="H1541" s="50"/>
      <c r="I1541" s="42"/>
      <c r="J1541" s="50"/>
      <c r="K1541" s="50"/>
    </row>
    <row r="1542" spans="1:11" s="53" customFormat="1">
      <c r="A1542" s="45"/>
      <c r="B1542" s="38"/>
      <c r="C1542" s="38"/>
      <c r="D1542" s="38"/>
      <c r="E1542" s="38"/>
      <c r="F1542" s="38"/>
      <c r="G1542" s="38"/>
      <c r="H1542" s="50"/>
      <c r="I1542" s="42"/>
      <c r="J1542" s="50"/>
      <c r="K1542" s="50"/>
    </row>
    <row r="1543" spans="1:11" s="53" customFormat="1">
      <c r="A1543" s="45"/>
      <c r="B1543" s="38"/>
      <c r="C1543" s="38"/>
      <c r="D1543" s="38"/>
      <c r="E1543" s="38"/>
      <c r="F1543" s="38"/>
      <c r="G1543" s="38"/>
      <c r="H1543" s="50"/>
      <c r="I1543" s="42"/>
      <c r="J1543" s="50"/>
      <c r="K1543" s="50"/>
    </row>
    <row r="1544" spans="1:11" s="53" customFormat="1">
      <c r="A1544" s="45"/>
      <c r="B1544" s="46"/>
      <c r="C1544" s="46"/>
      <c r="D1544" s="46"/>
      <c r="E1544" s="46"/>
      <c r="F1544" s="46"/>
      <c r="G1544" s="46"/>
      <c r="H1544" s="42"/>
      <c r="I1544" s="42"/>
      <c r="J1544" s="42"/>
      <c r="K1544" s="42"/>
    </row>
    <row r="1545" spans="1:11" s="47" customFormat="1" ht="15">
      <c r="A1545" s="45"/>
      <c r="B1545" s="46"/>
      <c r="C1545" s="46"/>
      <c r="D1545" s="46"/>
      <c r="E1545" s="46"/>
      <c r="F1545" s="46"/>
      <c r="G1545" s="46"/>
      <c r="H1545" s="42"/>
      <c r="I1545" s="42"/>
      <c r="J1545" s="42"/>
      <c r="K1545" s="42"/>
    </row>
    <row r="1546" spans="1:11" s="47" customFormat="1" ht="15">
      <c r="A1546" s="48"/>
      <c r="B1546" s="49"/>
      <c r="C1546" s="49"/>
      <c r="D1546" s="49"/>
      <c r="E1546" s="49"/>
      <c r="F1546" s="49"/>
      <c r="G1546" s="49"/>
      <c r="H1546" s="50"/>
      <c r="I1546" s="50"/>
      <c r="J1546" s="50"/>
      <c r="K1546" s="50"/>
    </row>
    <row r="1547" spans="1:11" s="52" customFormat="1" ht="15">
      <c r="A1547" s="48"/>
      <c r="B1547" s="49"/>
      <c r="C1547" s="49"/>
      <c r="D1547" s="49"/>
      <c r="E1547" s="49"/>
      <c r="F1547" s="49"/>
      <c r="G1547" s="49"/>
      <c r="H1547" s="50"/>
      <c r="I1547" s="50"/>
      <c r="J1547" s="50"/>
      <c r="K1547" s="50"/>
    </row>
    <row r="1548" spans="1:11" s="52" customFormat="1" ht="15">
      <c r="A1548" s="48"/>
      <c r="B1548" s="49"/>
      <c r="C1548" s="49"/>
      <c r="D1548" s="49"/>
      <c r="E1548" s="49"/>
      <c r="F1548" s="49"/>
      <c r="G1548" s="49"/>
      <c r="H1548" s="42"/>
      <c r="I1548" s="42"/>
      <c r="J1548" s="42"/>
      <c r="K1548" s="42"/>
    </row>
    <row r="1549" spans="1:11" s="43" customFormat="1">
      <c r="A1549" s="48"/>
      <c r="B1549" s="49"/>
      <c r="C1549" s="49"/>
      <c r="D1549" s="49"/>
      <c r="E1549" s="49"/>
      <c r="F1549" s="49"/>
      <c r="G1549" s="49"/>
      <c r="H1549" s="42"/>
      <c r="I1549" s="42"/>
      <c r="J1549" s="42"/>
      <c r="K1549" s="42"/>
    </row>
    <row r="1550" spans="1:11" s="43" customFormat="1">
      <c r="A1550" s="48"/>
      <c r="B1550" s="49"/>
      <c r="C1550" s="49"/>
      <c r="D1550" s="49"/>
      <c r="E1550" s="49"/>
      <c r="F1550" s="49"/>
      <c r="G1550" s="49"/>
      <c r="H1550" s="42"/>
      <c r="I1550" s="42"/>
      <c r="J1550" s="42"/>
      <c r="K1550" s="42"/>
    </row>
    <row r="1551" spans="1:11" s="43" customFormat="1">
      <c r="A1551" s="48"/>
      <c r="B1551" s="49"/>
      <c r="C1551" s="46"/>
      <c r="D1551" s="49"/>
      <c r="E1551" s="49"/>
      <c r="F1551" s="49"/>
      <c r="G1551" s="49"/>
      <c r="H1551" s="42"/>
      <c r="I1551" s="42"/>
      <c r="J1551" s="42"/>
      <c r="K1551" s="42"/>
    </row>
    <row r="1552" spans="1:11" s="43" customFormat="1">
      <c r="A1552" s="48"/>
      <c r="B1552" s="49"/>
      <c r="C1552" s="49"/>
      <c r="D1552" s="49"/>
      <c r="E1552" s="49"/>
      <c r="F1552" s="49"/>
      <c r="G1552" s="49"/>
      <c r="H1552" s="42"/>
      <c r="I1552" s="42"/>
      <c r="J1552" s="42"/>
      <c r="K1552" s="42"/>
    </row>
    <row r="1553" spans="1:11" s="43" customFormat="1">
      <c r="A1553" s="48"/>
      <c r="B1553" s="49"/>
      <c r="C1553" s="49"/>
      <c r="D1553" s="49"/>
      <c r="E1553" s="49"/>
      <c r="F1553" s="49"/>
      <c r="G1553" s="49"/>
      <c r="H1553" s="42"/>
      <c r="I1553" s="42"/>
      <c r="J1553" s="42"/>
      <c r="K1553" s="42"/>
    </row>
    <row r="1554" spans="1:11" s="43" customFormat="1">
      <c r="A1554" s="45"/>
      <c r="B1554" s="46"/>
      <c r="C1554" s="46"/>
      <c r="D1554" s="46"/>
      <c r="E1554" s="46"/>
      <c r="F1554" s="46"/>
      <c r="G1554" s="46"/>
      <c r="H1554" s="42"/>
      <c r="I1554" s="42"/>
      <c r="J1554" s="42"/>
      <c r="K1554" s="42"/>
    </row>
    <row r="1555" spans="1:11" s="47" customFormat="1" ht="15">
      <c r="A1555" s="45"/>
      <c r="B1555" s="46"/>
      <c r="C1555" s="46"/>
      <c r="D1555" s="46"/>
      <c r="E1555" s="46"/>
      <c r="F1555" s="46"/>
      <c r="G1555" s="46"/>
      <c r="H1555" s="42"/>
      <c r="I1555" s="42"/>
      <c r="J1555" s="42"/>
      <c r="K1555" s="42"/>
    </row>
    <row r="1556" spans="1:11" s="47" customFormat="1" ht="15">
      <c r="A1556" s="45"/>
      <c r="B1556" s="46"/>
      <c r="C1556" s="46"/>
      <c r="D1556" s="46"/>
      <c r="E1556" s="46"/>
      <c r="F1556" s="46"/>
      <c r="G1556" s="46"/>
      <c r="H1556" s="42"/>
      <c r="I1556" s="42"/>
      <c r="J1556" s="42"/>
      <c r="K1556" s="42"/>
    </row>
    <row r="1557" spans="1:11" s="47" customFormat="1" ht="15">
      <c r="A1557" s="45"/>
      <c r="B1557" s="46"/>
      <c r="C1557" s="46"/>
      <c r="D1557" s="46"/>
      <c r="E1557" s="46"/>
      <c r="F1557" s="46"/>
      <c r="G1557" s="46"/>
      <c r="H1557" s="42"/>
      <c r="I1557" s="42"/>
      <c r="J1557" s="42"/>
      <c r="K1557" s="42"/>
    </row>
    <row r="1558" spans="1:11" s="47" customFormat="1" ht="15">
      <c r="A1558" s="45"/>
      <c r="B1558" s="46"/>
      <c r="C1558" s="46"/>
      <c r="D1558" s="46"/>
      <c r="E1558" s="46"/>
      <c r="F1558" s="46"/>
      <c r="G1558" s="46"/>
      <c r="H1558" s="42"/>
      <c r="I1558" s="42"/>
      <c r="J1558" s="42"/>
      <c r="K1558" s="42"/>
    </row>
    <row r="1559" spans="1:11" s="47" customFormat="1" ht="15">
      <c r="A1559" s="45"/>
      <c r="B1559" s="46"/>
      <c r="C1559" s="46"/>
      <c r="D1559" s="46"/>
      <c r="E1559" s="46"/>
      <c r="F1559" s="46"/>
      <c r="G1559" s="46"/>
      <c r="H1559" s="42"/>
      <c r="I1559" s="42"/>
      <c r="J1559" s="42"/>
      <c r="K1559" s="42"/>
    </row>
    <row r="1560" spans="1:11" s="47" customFormat="1" ht="15">
      <c r="A1560" s="45"/>
      <c r="B1560" s="46"/>
      <c r="C1560" s="46"/>
      <c r="D1560" s="46"/>
      <c r="E1560" s="46"/>
      <c r="F1560" s="46"/>
      <c r="G1560" s="46"/>
      <c r="H1560" s="42"/>
      <c r="I1560" s="42"/>
      <c r="J1560" s="42"/>
      <c r="K1560" s="42"/>
    </row>
    <row r="1561" spans="1:11" s="47" customFormat="1" ht="15">
      <c r="A1561" s="45"/>
      <c r="B1561" s="46"/>
      <c r="C1561" s="46"/>
      <c r="D1561" s="46"/>
      <c r="E1561" s="46"/>
      <c r="F1561" s="46"/>
      <c r="G1561" s="46"/>
      <c r="H1561" s="42"/>
      <c r="I1561" s="42"/>
      <c r="J1561" s="42"/>
      <c r="K1561" s="42"/>
    </row>
    <row r="1562" spans="1:11" s="47" customFormat="1">
      <c r="A1562" s="45"/>
      <c r="B1562" s="38"/>
      <c r="C1562" s="38"/>
      <c r="D1562" s="38"/>
      <c r="E1562" s="38"/>
      <c r="F1562" s="38"/>
      <c r="G1562" s="38"/>
      <c r="H1562" s="42"/>
      <c r="I1562" s="42"/>
      <c r="J1562" s="42"/>
      <c r="K1562" s="42"/>
    </row>
    <row r="1563" spans="1:11" s="43" customFormat="1">
      <c r="A1563" s="45"/>
      <c r="B1563" s="38"/>
      <c r="C1563" s="38"/>
      <c r="D1563" s="38"/>
      <c r="E1563" s="38"/>
      <c r="F1563" s="38"/>
      <c r="G1563" s="38"/>
      <c r="H1563" s="42"/>
      <c r="I1563" s="42"/>
      <c r="J1563" s="42"/>
      <c r="K1563" s="42"/>
    </row>
    <row r="1564" spans="1:11" s="43" customFormat="1">
      <c r="A1564" s="45"/>
      <c r="B1564" s="38"/>
      <c r="C1564" s="38"/>
      <c r="D1564" s="38"/>
      <c r="E1564" s="38"/>
      <c r="F1564" s="38"/>
      <c r="G1564" s="38"/>
      <c r="H1564" s="42"/>
      <c r="I1564" s="42"/>
      <c r="J1564" s="42"/>
      <c r="K1564" s="42"/>
    </row>
    <row r="1565" spans="1:11" s="43" customFormat="1">
      <c r="A1565" s="45"/>
      <c r="B1565" s="38"/>
      <c r="C1565" s="38"/>
      <c r="D1565" s="38"/>
      <c r="E1565" s="38"/>
      <c r="F1565" s="38"/>
      <c r="G1565" s="38"/>
      <c r="H1565" s="42"/>
      <c r="I1565" s="42"/>
      <c r="J1565" s="42"/>
      <c r="K1565" s="42"/>
    </row>
    <row r="1566" spans="1:11" s="43" customFormat="1">
      <c r="A1566" s="45"/>
      <c r="B1566" s="38"/>
      <c r="C1566" s="38"/>
      <c r="D1566" s="38"/>
      <c r="E1566" s="38"/>
      <c r="F1566" s="38"/>
      <c r="G1566" s="38"/>
      <c r="H1566" s="42"/>
      <c r="I1566" s="42"/>
      <c r="J1566" s="42"/>
      <c r="K1566" s="42"/>
    </row>
    <row r="1567" spans="1:11" s="43" customFormat="1">
      <c r="A1567" s="45"/>
      <c r="B1567" s="38"/>
      <c r="C1567" s="38"/>
      <c r="D1567" s="38"/>
      <c r="E1567" s="38"/>
      <c r="F1567" s="38"/>
      <c r="G1567" s="38"/>
      <c r="H1567" s="42"/>
      <c r="I1567" s="42"/>
      <c r="J1567" s="42"/>
      <c r="K1567" s="42"/>
    </row>
    <row r="1568" spans="1:11" s="43" customFormat="1">
      <c r="A1568" s="39"/>
      <c r="B1568" s="40"/>
      <c r="C1568" s="41"/>
      <c r="D1568" s="40"/>
      <c r="E1568" s="40"/>
      <c r="F1568" s="40"/>
      <c r="G1568" s="40"/>
      <c r="H1568" s="42"/>
      <c r="I1568" s="42"/>
      <c r="J1568" s="42"/>
      <c r="K1568" s="42"/>
    </row>
    <row r="1569" spans="1:11" s="44" customFormat="1" ht="15">
      <c r="A1569" s="35"/>
      <c r="B1569" s="36"/>
      <c r="C1569" s="37"/>
      <c r="D1569" s="36"/>
      <c r="E1569" s="36"/>
      <c r="F1569" s="36"/>
      <c r="G1569" s="36"/>
      <c r="H1569" s="8"/>
      <c r="I1569" s="8"/>
      <c r="J1569" s="8"/>
      <c r="K1569" s="8"/>
    </row>
    <row r="1570" spans="1:11" s="44" customFormat="1">
      <c r="A1570" s="31"/>
      <c r="B1570" s="32"/>
      <c r="C1570" s="33"/>
      <c r="D1570" s="32"/>
      <c r="E1570" s="32"/>
      <c r="F1570" s="32"/>
      <c r="G1570" s="32"/>
      <c r="H1570" s="9"/>
      <c r="I1570" s="9"/>
      <c r="J1570" s="9"/>
      <c r="K1570" s="9"/>
    </row>
    <row r="1571" spans="1:11" s="4" customFormat="1">
      <c r="A1571" s="20"/>
      <c r="B1571" s="21"/>
      <c r="C1571" s="22"/>
      <c r="D1571" s="21"/>
      <c r="E1571" s="21"/>
      <c r="F1571" s="21"/>
      <c r="G1571" s="21"/>
      <c r="H1571" s="8"/>
      <c r="I1571" s="9"/>
      <c r="J1571" s="8"/>
      <c r="K1571" s="8"/>
    </row>
    <row r="1572" spans="1:11" s="4" customFormat="1">
      <c r="A1572" s="20"/>
      <c r="B1572" s="21"/>
      <c r="C1572" s="22"/>
      <c r="D1572" s="21"/>
      <c r="E1572" s="21"/>
      <c r="F1572" s="21"/>
      <c r="G1572" s="21"/>
      <c r="H1572" s="8"/>
      <c r="I1572" s="9"/>
      <c r="J1572" s="8"/>
      <c r="K1572" s="8"/>
    </row>
    <row r="1573" spans="1:11" s="4" customFormat="1">
      <c r="A1573" s="20"/>
      <c r="B1573" s="21"/>
      <c r="C1573" s="22"/>
      <c r="D1573" s="21"/>
      <c r="E1573" s="21"/>
      <c r="F1573" s="21"/>
      <c r="G1573" s="21"/>
      <c r="H1573" s="8"/>
      <c r="I1573" s="9"/>
      <c r="J1573" s="8"/>
      <c r="K1573" s="8"/>
    </row>
    <row r="1574" spans="1:11" s="4" customFormat="1">
      <c r="A1574" s="20"/>
      <c r="B1574" s="21"/>
      <c r="C1574" s="22"/>
      <c r="D1574" s="21"/>
      <c r="E1574" s="21"/>
      <c r="F1574" s="21"/>
      <c r="G1574" s="21"/>
      <c r="H1574" s="8"/>
      <c r="I1574" s="9"/>
      <c r="J1574" s="8"/>
      <c r="K1574" s="8"/>
    </row>
    <row r="1575" spans="1:11" s="4" customFormat="1">
      <c r="A1575" s="20"/>
      <c r="B1575" s="23"/>
      <c r="C1575" s="24"/>
      <c r="D1575" s="23"/>
      <c r="E1575" s="23"/>
      <c r="F1575" s="23"/>
      <c r="G1575" s="23"/>
      <c r="H1575" s="8"/>
      <c r="I1575" s="9"/>
      <c r="J1575" s="8"/>
      <c r="K1575" s="8"/>
    </row>
    <row r="1576" spans="1:11" s="4" customFormat="1">
      <c r="A1576" s="20"/>
      <c r="B1576" s="23"/>
      <c r="C1576" s="24"/>
      <c r="D1576" s="23"/>
      <c r="E1576" s="23"/>
      <c r="F1576" s="23"/>
      <c r="G1576" s="23"/>
      <c r="H1576" s="8"/>
      <c r="I1576" s="9"/>
      <c r="J1576" s="8"/>
      <c r="K1576" s="8"/>
    </row>
    <row r="1577" spans="1:11" s="4" customFormat="1">
      <c r="A1577" s="20"/>
      <c r="B1577" s="23"/>
      <c r="C1577" s="24"/>
      <c r="D1577" s="23"/>
      <c r="E1577" s="23"/>
      <c r="F1577" s="23"/>
      <c r="G1577" s="23"/>
      <c r="H1577" s="8"/>
      <c r="I1577" s="9"/>
      <c r="J1577" s="8"/>
      <c r="K1577" s="8"/>
    </row>
    <row r="1578" spans="1:11" s="4" customFormat="1">
      <c r="A1578" s="20"/>
      <c r="B1578" s="23"/>
      <c r="C1578" s="6"/>
      <c r="D1578" s="23"/>
      <c r="E1578" s="24"/>
      <c r="F1578" s="6"/>
      <c r="G1578" s="23"/>
      <c r="H1578" s="8"/>
      <c r="I1578" s="9"/>
      <c r="J1578" s="8"/>
      <c r="K1578" s="8"/>
    </row>
    <row r="1579" spans="1:11" s="4" customFormat="1">
      <c r="A1579" s="20"/>
      <c r="B1579" s="25"/>
      <c r="C1579" s="24"/>
      <c r="D1579" s="23"/>
      <c r="E1579" s="23"/>
      <c r="F1579" s="23"/>
      <c r="G1579" s="23"/>
      <c r="H1579" s="8"/>
      <c r="I1579" s="9"/>
      <c r="J1579" s="8"/>
      <c r="K1579" s="8"/>
    </row>
    <row r="1580" spans="1:11" s="4" customFormat="1">
      <c r="A1580" s="5"/>
      <c r="B1580" s="6"/>
      <c r="C1580" s="26"/>
      <c r="D1580" s="6"/>
      <c r="E1580" s="6"/>
      <c r="F1580" s="6"/>
      <c r="G1580" s="6"/>
      <c r="H1580" s="8"/>
      <c r="I1580" s="9"/>
      <c r="J1580" s="8"/>
      <c r="K1580" s="8"/>
    </row>
    <row r="1581" spans="1:11" s="4" customFormat="1">
      <c r="A1581" s="5"/>
      <c r="B1581" s="6"/>
      <c r="C1581" s="26"/>
      <c r="D1581" s="6"/>
      <c r="E1581" s="6"/>
      <c r="F1581" s="6"/>
      <c r="G1581" s="6"/>
      <c r="H1581" s="8"/>
      <c r="I1581" s="9"/>
      <c r="J1581" s="8"/>
      <c r="K1581" s="8"/>
    </row>
    <row r="1582" spans="1:11" s="4" customFormat="1">
      <c r="A1582" s="5"/>
      <c r="B1582" s="6"/>
      <c r="C1582" s="26"/>
      <c r="D1582" s="6"/>
      <c r="E1582" s="6"/>
      <c r="F1582" s="6"/>
      <c r="G1582" s="6"/>
      <c r="H1582" s="8"/>
      <c r="I1582" s="9"/>
      <c r="J1582" s="8"/>
      <c r="K1582" s="8"/>
    </row>
    <row r="1583" spans="1:11" s="4" customFormat="1">
      <c r="A1583" s="5"/>
      <c r="B1583" s="6"/>
      <c r="C1583" s="26"/>
      <c r="D1583" s="6"/>
      <c r="E1583" s="6"/>
      <c r="F1583" s="6"/>
      <c r="G1583" s="6"/>
      <c r="H1583" s="8"/>
      <c r="I1583" s="9"/>
      <c r="J1583" s="8"/>
      <c r="K1583" s="8"/>
    </row>
    <row r="1584" spans="1:11" s="4" customFormat="1">
      <c r="A1584" s="5"/>
      <c r="B1584" s="6"/>
      <c r="C1584" s="26"/>
      <c r="D1584" s="6"/>
      <c r="E1584" s="6"/>
      <c r="F1584" s="6"/>
      <c r="G1584" s="6"/>
      <c r="H1584" s="8"/>
      <c r="I1584" s="9"/>
      <c r="J1584" s="8"/>
      <c r="K1584" s="8"/>
    </row>
    <row r="1585" spans="1:11" s="4" customFormat="1">
      <c r="A1585" s="5"/>
      <c r="B1585" s="6"/>
      <c r="C1585" s="26"/>
      <c r="D1585" s="6"/>
      <c r="E1585" s="6"/>
      <c r="F1585" s="6"/>
      <c r="G1585" s="6"/>
      <c r="H1585" s="8"/>
      <c r="I1585" s="9"/>
      <c r="J1585" s="8"/>
      <c r="K1585" s="8"/>
    </row>
    <row r="1586" spans="1:11" s="4" customFormat="1">
      <c r="A1586" s="5"/>
      <c r="B1586" s="6"/>
      <c r="C1586" s="26"/>
      <c r="D1586" s="6"/>
      <c r="E1586" s="6"/>
      <c r="F1586" s="6"/>
      <c r="G1586" s="6"/>
      <c r="H1586" s="8"/>
      <c r="I1586" s="9"/>
      <c r="J1586" s="8"/>
      <c r="K1586" s="8"/>
    </row>
    <row r="1587" spans="1:11" s="4" customFormat="1">
      <c r="A1587" s="5"/>
      <c r="B1587" s="7"/>
      <c r="C1587" s="7"/>
      <c r="D1587" s="7"/>
      <c r="E1587" s="7"/>
      <c r="F1587" s="7"/>
      <c r="G1587" s="7"/>
      <c r="H1587" s="8"/>
      <c r="I1587" s="9"/>
      <c r="J1587" s="8"/>
      <c r="K1587" s="8"/>
    </row>
    <row r="1588" spans="1:11" s="4" customFormat="1">
      <c r="A1588" s="5"/>
      <c r="B1588" s="7"/>
      <c r="C1588" s="7"/>
      <c r="D1588" s="7"/>
      <c r="E1588" s="7"/>
      <c r="F1588" s="7"/>
      <c r="G1588" s="7"/>
      <c r="H1588" s="8"/>
      <c r="I1588" s="9"/>
      <c r="J1588" s="8"/>
      <c r="K1588" s="8"/>
    </row>
    <row r="1589" spans="1:11" s="4" customFormat="1">
      <c r="A1589" s="5"/>
      <c r="B1589" s="7"/>
      <c r="C1589" s="7"/>
      <c r="D1589" s="7"/>
      <c r="E1589" s="7"/>
      <c r="F1589" s="7"/>
      <c r="G1589" s="7"/>
      <c r="H1589" s="8"/>
      <c r="I1589" s="9"/>
      <c r="J1589" s="8"/>
      <c r="K1589" s="8"/>
    </row>
    <row r="1590" spans="1:11" s="4" customFormat="1">
      <c r="A1590" s="5"/>
      <c r="B1590" s="7"/>
      <c r="C1590" s="7"/>
      <c r="D1590" s="7"/>
      <c r="E1590" s="7"/>
      <c r="F1590" s="7"/>
      <c r="G1590" s="7"/>
      <c r="H1590" s="8"/>
      <c r="I1590" s="9"/>
      <c r="J1590" s="8"/>
      <c r="K1590" s="8"/>
    </row>
    <row r="1591" spans="1:11" s="4" customFormat="1">
      <c r="A1591" s="5"/>
      <c r="B1591" s="7"/>
      <c r="C1591" s="7"/>
      <c r="D1591" s="7"/>
      <c r="E1591" s="7"/>
      <c r="F1591" s="7"/>
      <c r="G1591" s="7"/>
      <c r="H1591" s="8"/>
      <c r="I1591" s="9"/>
      <c r="J1591" s="8"/>
      <c r="K1591" s="8"/>
    </row>
    <row r="1592" spans="1:11" s="4" customFormat="1">
      <c r="A1592" s="5"/>
      <c r="B1592" s="7"/>
      <c r="C1592" s="7"/>
      <c r="D1592" s="7"/>
      <c r="E1592" s="7"/>
      <c r="F1592" s="7"/>
      <c r="G1592" s="7"/>
      <c r="H1592" s="8"/>
      <c r="I1592" s="9"/>
      <c r="J1592" s="8"/>
      <c r="K1592" s="8"/>
    </row>
    <row r="1593" spans="1:11" s="4" customFormat="1">
      <c r="A1593" s="5"/>
      <c r="B1593" s="7"/>
      <c r="C1593" s="7"/>
      <c r="D1593" s="7"/>
      <c r="E1593" s="7"/>
      <c r="F1593" s="7"/>
      <c r="G1593" s="7"/>
      <c r="H1593" s="8"/>
      <c r="I1593" s="9"/>
      <c r="J1593" s="8"/>
      <c r="K1593" s="8"/>
    </row>
    <row r="1594" spans="1:11" s="4" customFormat="1">
      <c r="A1594" s="5"/>
      <c r="B1594" s="7"/>
      <c r="C1594" s="7"/>
      <c r="D1594" s="7"/>
      <c r="E1594" s="7"/>
      <c r="F1594" s="7"/>
      <c r="G1594" s="7"/>
      <c r="H1594" s="8"/>
      <c r="I1594" s="9"/>
      <c r="J1594" s="8"/>
      <c r="K1594" s="8"/>
    </row>
    <row r="1595" spans="1:11" s="4" customFormat="1">
      <c r="A1595" s="5"/>
      <c r="B1595" s="7"/>
      <c r="C1595" s="7"/>
      <c r="D1595" s="7"/>
      <c r="E1595" s="7"/>
      <c r="F1595" s="7"/>
      <c r="G1595" s="7"/>
      <c r="H1595" s="8"/>
      <c r="I1595" s="9"/>
      <c r="J1595" s="8"/>
      <c r="K1595" s="8"/>
    </row>
    <row r="1596" spans="1:11" s="4" customFormat="1">
      <c r="A1596" s="5"/>
      <c r="B1596" s="7"/>
      <c r="C1596" s="7"/>
      <c r="D1596" s="7"/>
      <c r="E1596" s="7"/>
      <c r="F1596" s="7"/>
      <c r="G1596" s="7"/>
      <c r="H1596" s="8"/>
      <c r="I1596" s="9"/>
      <c r="J1596" s="8"/>
      <c r="K1596" s="8"/>
    </row>
    <row r="1597" spans="1:11" s="4" customFormat="1">
      <c r="A1597" s="5"/>
      <c r="B1597" s="7"/>
      <c r="C1597" s="7"/>
      <c r="D1597" s="7"/>
      <c r="E1597" s="7"/>
      <c r="F1597" s="7"/>
      <c r="G1597" s="7"/>
      <c r="H1597" s="8"/>
      <c r="I1597" s="9"/>
      <c r="J1597" s="8"/>
      <c r="K1597" s="8"/>
    </row>
    <row r="1598" spans="1:11" s="4" customFormat="1">
      <c r="A1598" s="5"/>
      <c r="B1598" s="7"/>
      <c r="C1598" s="7"/>
      <c r="D1598" s="7"/>
      <c r="E1598" s="7"/>
      <c r="F1598" s="7"/>
      <c r="G1598" s="7"/>
      <c r="H1598" s="8"/>
      <c r="I1598" s="9"/>
      <c r="J1598" s="8"/>
      <c r="K1598" s="8"/>
    </row>
    <row r="1599" spans="1:11" s="4" customFormat="1">
      <c r="A1599" s="5"/>
      <c r="B1599" s="7"/>
      <c r="C1599" s="7"/>
      <c r="D1599" s="7"/>
      <c r="E1599" s="7"/>
      <c r="F1599" s="7"/>
      <c r="G1599" s="7"/>
      <c r="H1599" s="8"/>
      <c r="I1599" s="9"/>
      <c r="J1599" s="8"/>
      <c r="K1599" s="8"/>
    </row>
    <row r="1600" spans="1:11" s="4" customFormat="1">
      <c r="A1600" s="5"/>
      <c r="B1600" s="7"/>
      <c r="C1600" s="7"/>
      <c r="D1600" s="7"/>
      <c r="E1600" s="7"/>
      <c r="F1600" s="7"/>
      <c r="G1600" s="7"/>
      <c r="H1600" s="8"/>
      <c r="I1600" s="9"/>
      <c r="J1600" s="8"/>
      <c r="K1600" s="8"/>
    </row>
    <row r="1601" spans="1:11" s="4" customFormat="1">
      <c r="A1601" s="5"/>
      <c r="B1601" s="7"/>
      <c r="C1601" s="7"/>
      <c r="D1601" s="7"/>
      <c r="E1601" s="7"/>
      <c r="F1601" s="7"/>
      <c r="G1601" s="7"/>
      <c r="H1601" s="8"/>
      <c r="I1601" s="9"/>
      <c r="J1601" s="8"/>
      <c r="K1601" s="8"/>
    </row>
    <row r="1602" spans="1:11" s="4" customFormat="1">
      <c r="A1602" s="5"/>
      <c r="B1602" s="7"/>
      <c r="C1602" s="7"/>
      <c r="D1602" s="7"/>
      <c r="E1602" s="7"/>
      <c r="F1602" s="7"/>
      <c r="G1602" s="7"/>
      <c r="H1602" s="8"/>
      <c r="I1602" s="9"/>
      <c r="J1602" s="8"/>
      <c r="K1602" s="8"/>
    </row>
    <row r="1603" spans="1:11" s="4" customFormat="1">
      <c r="A1603" s="5"/>
      <c r="B1603" s="7"/>
      <c r="C1603" s="7"/>
      <c r="D1603" s="7"/>
      <c r="E1603" s="7"/>
      <c r="F1603" s="7"/>
      <c r="G1603" s="7"/>
      <c r="H1603" s="8"/>
      <c r="I1603" s="9"/>
      <c r="J1603" s="8"/>
      <c r="K1603" s="8"/>
    </row>
    <row r="1604" spans="1:11" s="4" customFormat="1">
      <c r="A1604" s="5"/>
      <c r="B1604" s="7"/>
      <c r="C1604" s="7"/>
      <c r="D1604" s="7"/>
      <c r="E1604" s="7"/>
      <c r="F1604" s="7"/>
      <c r="G1604" s="7"/>
      <c r="H1604" s="8"/>
      <c r="I1604" s="9"/>
      <c r="J1604" s="8"/>
      <c r="K1604" s="8"/>
    </row>
    <row r="1605" spans="1:11" s="4" customFormat="1">
      <c r="A1605" s="5"/>
      <c r="B1605" s="7"/>
      <c r="C1605" s="7"/>
      <c r="D1605" s="7"/>
      <c r="E1605" s="7"/>
      <c r="F1605" s="7"/>
      <c r="G1605" s="7"/>
      <c r="H1605" s="8"/>
      <c r="I1605" s="9"/>
      <c r="J1605" s="8"/>
      <c r="K1605" s="8"/>
    </row>
    <row r="1606" spans="1:11" s="4" customFormat="1">
      <c r="A1606" s="5"/>
      <c r="B1606" s="7"/>
      <c r="C1606" s="7"/>
      <c r="D1606" s="7"/>
      <c r="E1606" s="7"/>
      <c r="F1606" s="7"/>
      <c r="G1606" s="7"/>
      <c r="H1606" s="8"/>
      <c r="I1606" s="9"/>
      <c r="J1606" s="8"/>
      <c r="K1606" s="8"/>
    </row>
    <row r="1607" spans="1:11" s="4" customFormat="1">
      <c r="A1607" s="5"/>
      <c r="B1607" s="7"/>
      <c r="C1607" s="7"/>
      <c r="D1607" s="7"/>
      <c r="E1607" s="7"/>
      <c r="F1607" s="7"/>
      <c r="G1607" s="7"/>
      <c r="H1607" s="8"/>
      <c r="I1607" s="9"/>
      <c r="J1607" s="8"/>
      <c r="K1607" s="8"/>
    </row>
    <row r="1608" spans="1:11" s="4" customFormat="1">
      <c r="A1608" s="5"/>
      <c r="B1608" s="7"/>
      <c r="C1608" s="7"/>
      <c r="D1608" s="7"/>
      <c r="E1608" s="7"/>
      <c r="F1608" s="7"/>
      <c r="G1608" s="7"/>
      <c r="H1608" s="8"/>
      <c r="I1608" s="9"/>
      <c r="J1608" s="8"/>
      <c r="K1608" s="8"/>
    </row>
    <row r="1609" spans="1:11" s="4" customFormat="1">
      <c r="A1609" s="5"/>
      <c r="B1609" s="7"/>
      <c r="C1609" s="7"/>
      <c r="D1609" s="7"/>
      <c r="E1609" s="7"/>
      <c r="F1609" s="7"/>
      <c r="G1609" s="7"/>
      <c r="H1609" s="8"/>
      <c r="I1609" s="9"/>
      <c r="J1609" s="8"/>
      <c r="K1609" s="8"/>
    </row>
    <row r="1610" spans="1:11" s="4" customFormat="1">
      <c r="A1610" s="5"/>
      <c r="B1610" s="7"/>
      <c r="C1610" s="7"/>
      <c r="D1610" s="7"/>
      <c r="E1610" s="7"/>
      <c r="F1610" s="7"/>
      <c r="G1610" s="7"/>
      <c r="H1610" s="8"/>
      <c r="I1610" s="9"/>
      <c r="J1610" s="8"/>
      <c r="K1610" s="8"/>
    </row>
    <row r="1611" spans="1:11" s="4" customFormat="1">
      <c r="A1611" s="5"/>
      <c r="B1611" s="7"/>
      <c r="C1611" s="7"/>
      <c r="D1611" s="7"/>
      <c r="E1611" s="7"/>
      <c r="F1611" s="7"/>
      <c r="G1611" s="7"/>
      <c r="H1611" s="8"/>
      <c r="I1611" s="9"/>
      <c r="J1611" s="8"/>
      <c r="K1611" s="8"/>
    </row>
    <row r="1612" spans="1:11" s="4" customFormat="1">
      <c r="A1612" s="5"/>
      <c r="B1612" s="7"/>
      <c r="C1612" s="7"/>
      <c r="D1612" s="7"/>
      <c r="E1612" s="7"/>
      <c r="F1612" s="7"/>
      <c r="G1612" s="7"/>
      <c r="H1612" s="8"/>
      <c r="I1612" s="9"/>
      <c r="J1612" s="8"/>
      <c r="K1612" s="8"/>
    </row>
    <row r="1613" spans="1:11" s="4" customFormat="1">
      <c r="A1613" s="5"/>
      <c r="B1613" s="7"/>
      <c r="C1613" s="7"/>
      <c r="D1613" s="7"/>
      <c r="E1613" s="7"/>
      <c r="F1613" s="7"/>
      <c r="G1613" s="7"/>
      <c r="H1613" s="8"/>
      <c r="I1613" s="9"/>
      <c r="J1613" s="8"/>
      <c r="K1613" s="8"/>
    </row>
    <row r="1614" spans="1:11" s="4" customFormat="1">
      <c r="A1614" s="5"/>
      <c r="B1614" s="7"/>
      <c r="C1614" s="7"/>
      <c r="D1614" s="7"/>
      <c r="E1614" s="7"/>
      <c r="F1614" s="7"/>
      <c r="G1614" s="7"/>
      <c r="H1614" s="8"/>
      <c r="I1614" s="9"/>
      <c r="J1614" s="8"/>
      <c r="K1614" s="8"/>
    </row>
    <row r="1615" spans="1:11" s="4" customFormat="1">
      <c r="A1615" s="5"/>
      <c r="B1615" s="7"/>
      <c r="C1615" s="7"/>
      <c r="D1615" s="7"/>
      <c r="E1615" s="7"/>
      <c r="F1615" s="7"/>
      <c r="G1615" s="7"/>
      <c r="H1615" s="8"/>
      <c r="I1615" s="9"/>
      <c r="J1615" s="8"/>
      <c r="K1615" s="8"/>
    </row>
    <row r="1616" spans="1:11" s="4" customFormat="1">
      <c r="A1616" s="5"/>
      <c r="B1616" s="7"/>
      <c r="C1616" s="7"/>
      <c r="D1616" s="7"/>
      <c r="E1616" s="7"/>
      <c r="F1616" s="7"/>
      <c r="G1616" s="7"/>
      <c r="H1616" s="8"/>
      <c r="I1616" s="9"/>
      <c r="J1616" s="8"/>
      <c r="K1616" s="8"/>
    </row>
    <row r="1617" spans="1:11" s="4" customFormat="1">
      <c r="A1617" s="5"/>
      <c r="B1617" s="7"/>
      <c r="C1617" s="7"/>
      <c r="D1617" s="7"/>
      <c r="E1617" s="7"/>
      <c r="F1617" s="7"/>
      <c r="G1617" s="7"/>
      <c r="H1617" s="8"/>
      <c r="I1617" s="9"/>
      <c r="J1617" s="8"/>
      <c r="K1617" s="8"/>
    </row>
    <row r="1618" spans="1:11" s="4" customFormat="1">
      <c r="A1618" s="5"/>
      <c r="B1618" s="7"/>
      <c r="C1618" s="7"/>
      <c r="D1618" s="7"/>
      <c r="E1618" s="7"/>
      <c r="F1618" s="7"/>
      <c r="G1618" s="7"/>
      <c r="H1618" s="8"/>
      <c r="I1618" s="9"/>
      <c r="J1618" s="8"/>
      <c r="K1618" s="8"/>
    </row>
    <row r="1619" spans="1:11" s="4" customFormat="1">
      <c r="A1619" s="5"/>
      <c r="B1619" s="7"/>
      <c r="C1619" s="7"/>
      <c r="D1619" s="7"/>
      <c r="E1619" s="7"/>
      <c r="F1619" s="7"/>
      <c r="G1619" s="7"/>
      <c r="H1619" s="8"/>
      <c r="I1619" s="9"/>
      <c r="J1619" s="8"/>
      <c r="K1619" s="8"/>
    </row>
    <row r="1620" spans="1:11" s="4" customFormat="1">
      <c r="A1620" s="5"/>
      <c r="B1620" s="7"/>
      <c r="C1620" s="7"/>
      <c r="D1620" s="7"/>
      <c r="E1620" s="7"/>
      <c r="F1620" s="7"/>
      <c r="G1620" s="7"/>
      <c r="H1620" s="8"/>
      <c r="I1620" s="9"/>
      <c r="J1620" s="8"/>
      <c r="K1620" s="8"/>
    </row>
    <row r="1621" spans="1:11" s="4" customFormat="1">
      <c r="A1621" s="5"/>
      <c r="B1621" s="7"/>
      <c r="C1621" s="7"/>
      <c r="D1621" s="7"/>
      <c r="E1621" s="7"/>
      <c r="F1621" s="7"/>
      <c r="G1621" s="7"/>
      <c r="H1621" s="8"/>
      <c r="I1621" s="9"/>
      <c r="J1621" s="8"/>
      <c r="K1621" s="8"/>
    </row>
    <row r="1622" spans="1:11" s="4" customFormat="1">
      <c r="A1622" s="5"/>
      <c r="B1622" s="7"/>
      <c r="C1622" s="7"/>
      <c r="D1622" s="7"/>
      <c r="E1622" s="7"/>
      <c r="F1622" s="7"/>
      <c r="G1622" s="7"/>
      <c r="H1622" s="8"/>
      <c r="I1622" s="9"/>
      <c r="J1622" s="8"/>
      <c r="K1622" s="8"/>
    </row>
    <row r="1623" spans="1:11" s="4" customFormat="1">
      <c r="A1623" s="5"/>
      <c r="B1623" s="7"/>
      <c r="C1623" s="7"/>
      <c r="D1623" s="7"/>
      <c r="E1623" s="7"/>
      <c r="F1623" s="7"/>
      <c r="G1623" s="7"/>
      <c r="H1623" s="8"/>
      <c r="I1623" s="9"/>
      <c r="J1623" s="8"/>
      <c r="K1623" s="8"/>
    </row>
    <row r="1624" spans="1:11" s="4" customFormat="1">
      <c r="A1624" s="5"/>
      <c r="B1624" s="7"/>
      <c r="C1624" s="7"/>
      <c r="D1624" s="7"/>
      <c r="E1624" s="7"/>
      <c r="F1624" s="7"/>
      <c r="G1624" s="7"/>
      <c r="H1624" s="8"/>
      <c r="I1624" s="9"/>
      <c r="J1624" s="8"/>
      <c r="K1624" s="8"/>
    </row>
    <row r="1625" spans="1:11" s="4" customFormat="1">
      <c r="A1625" s="5"/>
      <c r="B1625" s="7"/>
      <c r="C1625" s="7"/>
      <c r="D1625" s="7"/>
      <c r="E1625" s="7"/>
      <c r="F1625" s="7"/>
      <c r="G1625" s="7"/>
      <c r="H1625" s="8"/>
      <c r="I1625" s="9"/>
      <c r="J1625" s="8"/>
      <c r="K1625" s="8"/>
    </row>
    <row r="1626" spans="1:11" s="4" customFormat="1">
      <c r="A1626" s="5"/>
      <c r="B1626" s="7"/>
      <c r="C1626" s="7"/>
      <c r="D1626" s="7"/>
      <c r="E1626" s="7"/>
      <c r="F1626" s="7"/>
      <c r="G1626" s="7"/>
      <c r="H1626" s="8"/>
      <c r="I1626" s="9"/>
      <c r="J1626" s="8"/>
      <c r="K1626" s="8"/>
    </row>
    <row r="1627" spans="1:11" s="4" customFormat="1">
      <c r="A1627" s="5"/>
      <c r="B1627" s="7"/>
      <c r="C1627" s="7"/>
      <c r="D1627" s="7"/>
      <c r="E1627" s="7"/>
      <c r="F1627" s="7"/>
      <c r="G1627" s="7"/>
      <c r="H1627" s="8"/>
      <c r="I1627" s="9"/>
      <c r="J1627" s="8"/>
      <c r="K1627" s="8"/>
    </row>
    <row r="1628" spans="1:11" s="4" customFormat="1">
      <c r="A1628" s="5"/>
      <c r="B1628" s="7"/>
      <c r="C1628" s="7"/>
      <c r="D1628" s="7"/>
      <c r="E1628" s="7"/>
      <c r="F1628" s="7"/>
      <c r="G1628" s="7"/>
      <c r="H1628" s="8"/>
      <c r="I1628" s="9"/>
      <c r="J1628" s="8"/>
      <c r="K1628" s="8"/>
    </row>
    <row r="1629" spans="1:11" s="4" customFormat="1">
      <c r="A1629" s="5"/>
      <c r="B1629" s="7"/>
      <c r="C1629" s="7"/>
      <c r="D1629" s="7"/>
      <c r="E1629" s="7"/>
      <c r="F1629" s="7"/>
      <c r="G1629" s="7"/>
      <c r="H1629" s="8"/>
      <c r="I1629" s="9"/>
      <c r="J1629" s="8"/>
      <c r="K1629" s="8"/>
    </row>
    <row r="1630" spans="1:11" s="4" customFormat="1">
      <c r="A1630" s="5"/>
      <c r="B1630" s="7"/>
      <c r="C1630" s="7"/>
      <c r="D1630" s="7"/>
      <c r="E1630" s="7"/>
      <c r="F1630" s="7"/>
      <c r="G1630" s="7"/>
      <c r="H1630" s="8"/>
      <c r="I1630" s="9"/>
      <c r="J1630" s="8"/>
      <c r="K1630" s="8"/>
    </row>
    <row r="1631" spans="1:11" s="4" customFormat="1">
      <c r="A1631" s="5"/>
      <c r="B1631" s="7"/>
      <c r="C1631" s="7"/>
      <c r="D1631" s="7"/>
      <c r="E1631" s="7"/>
      <c r="F1631" s="7"/>
      <c r="G1631" s="7"/>
      <c r="H1631" s="8"/>
      <c r="I1631" s="9"/>
      <c r="J1631" s="8"/>
      <c r="K1631" s="8"/>
    </row>
    <row r="1632" spans="1:11" s="4" customFormat="1">
      <c r="A1632" s="5"/>
      <c r="B1632" s="7"/>
      <c r="C1632" s="7"/>
      <c r="D1632" s="7"/>
      <c r="E1632" s="7"/>
      <c r="F1632" s="7"/>
      <c r="G1632" s="7"/>
      <c r="H1632" s="8"/>
      <c r="I1632" s="9"/>
      <c r="J1632" s="8"/>
      <c r="K1632" s="8"/>
    </row>
    <row r="1633" spans="1:11" s="4" customFormat="1">
      <c r="A1633" s="5"/>
      <c r="B1633" s="7"/>
      <c r="C1633" s="7"/>
      <c r="D1633" s="7"/>
      <c r="E1633" s="7"/>
      <c r="F1633" s="7"/>
      <c r="G1633" s="7"/>
      <c r="H1633" s="8"/>
      <c r="I1633" s="9"/>
      <c r="J1633" s="8"/>
      <c r="K1633" s="8"/>
    </row>
    <row r="1634" spans="1:11" s="4" customFormat="1">
      <c r="A1634" s="5"/>
      <c r="B1634" s="7"/>
      <c r="C1634" s="7"/>
      <c r="D1634" s="7"/>
      <c r="E1634" s="7"/>
      <c r="F1634" s="7"/>
      <c r="G1634" s="7"/>
      <c r="H1634" s="8"/>
      <c r="I1634" s="9"/>
      <c r="J1634" s="8"/>
      <c r="K1634" s="8"/>
    </row>
    <row r="1635" spans="1:11" s="4" customFormat="1">
      <c r="A1635" s="5"/>
      <c r="B1635" s="7"/>
      <c r="C1635" s="7"/>
      <c r="D1635" s="7"/>
      <c r="E1635" s="7"/>
      <c r="F1635" s="7"/>
      <c r="G1635" s="7"/>
      <c r="H1635" s="8"/>
      <c r="I1635" s="9"/>
      <c r="J1635" s="8"/>
      <c r="K1635" s="8"/>
    </row>
    <row r="1636" spans="1:11" s="4" customFormat="1">
      <c r="A1636" s="5"/>
      <c r="B1636" s="7"/>
      <c r="C1636" s="7"/>
      <c r="D1636" s="7"/>
      <c r="E1636" s="7"/>
      <c r="F1636" s="7"/>
      <c r="G1636" s="7"/>
      <c r="H1636" s="8"/>
      <c r="I1636" s="9"/>
      <c r="J1636" s="8"/>
      <c r="K1636" s="8"/>
    </row>
    <row r="1637" spans="1:11" s="4" customFormat="1">
      <c r="A1637" s="5"/>
      <c r="B1637" s="7"/>
      <c r="C1637" s="7"/>
      <c r="D1637" s="7"/>
      <c r="E1637" s="7"/>
      <c r="F1637" s="7"/>
      <c r="G1637" s="7"/>
      <c r="H1637" s="8"/>
      <c r="I1637" s="9"/>
      <c r="J1637" s="8"/>
      <c r="K1637" s="8"/>
    </row>
    <row r="1638" spans="1:11" s="4" customFormat="1">
      <c r="A1638" s="5"/>
      <c r="B1638" s="7"/>
      <c r="C1638" s="7"/>
      <c r="D1638" s="7"/>
      <c r="E1638" s="7"/>
      <c r="F1638" s="7"/>
      <c r="G1638" s="7"/>
      <c r="H1638" s="8"/>
      <c r="I1638" s="9"/>
      <c r="J1638" s="8"/>
      <c r="K1638" s="8"/>
    </row>
    <row r="1639" spans="1:11" s="4" customFormat="1">
      <c r="A1639" s="5"/>
      <c r="B1639" s="7"/>
      <c r="C1639" s="7"/>
      <c r="D1639" s="7"/>
      <c r="E1639" s="7"/>
      <c r="F1639" s="7"/>
      <c r="G1639" s="7"/>
      <c r="H1639" s="8"/>
      <c r="I1639" s="9"/>
      <c r="J1639" s="8"/>
      <c r="K1639" s="8"/>
    </row>
    <row r="1640" spans="1:11" s="4" customFormat="1">
      <c r="A1640" s="5"/>
      <c r="B1640" s="7"/>
      <c r="C1640" s="7"/>
      <c r="D1640" s="7"/>
      <c r="E1640" s="7"/>
      <c r="F1640" s="7"/>
      <c r="G1640" s="7"/>
      <c r="H1640" s="8"/>
      <c r="I1640" s="9"/>
      <c r="J1640" s="8"/>
      <c r="K1640" s="8"/>
    </row>
    <row r="1641" spans="1:11" s="4" customFormat="1">
      <c r="A1641" s="5"/>
      <c r="B1641" s="7"/>
      <c r="C1641" s="7"/>
      <c r="D1641" s="7"/>
      <c r="E1641" s="7"/>
      <c r="F1641" s="7"/>
      <c r="G1641" s="7"/>
      <c r="H1641" s="8"/>
      <c r="I1641" s="9"/>
      <c r="J1641" s="8"/>
      <c r="K1641" s="8"/>
    </row>
    <row r="1642" spans="1:11" s="4" customFormat="1">
      <c r="A1642" s="5"/>
      <c r="B1642" s="7"/>
      <c r="C1642" s="7"/>
      <c r="D1642" s="7"/>
      <c r="E1642" s="7"/>
      <c r="F1642" s="7"/>
      <c r="G1642" s="7"/>
      <c r="H1642" s="8"/>
      <c r="I1642" s="9"/>
      <c r="J1642" s="8"/>
      <c r="K1642" s="8"/>
    </row>
    <row r="1643" spans="1:11" s="4" customFormat="1">
      <c r="A1643" s="5"/>
      <c r="B1643" s="7"/>
      <c r="C1643" s="7"/>
      <c r="D1643" s="7"/>
      <c r="E1643" s="7"/>
      <c r="F1643" s="7"/>
      <c r="G1643" s="7"/>
      <c r="H1643" s="8"/>
      <c r="I1643" s="9"/>
      <c r="J1643" s="8"/>
      <c r="K1643" s="8"/>
    </row>
    <row r="1644" spans="1:11" s="4" customFormat="1">
      <c r="A1644" s="5"/>
      <c r="B1644" s="7"/>
      <c r="C1644" s="7"/>
      <c r="D1644" s="7"/>
      <c r="E1644" s="7"/>
      <c r="F1644" s="7"/>
      <c r="G1644" s="7"/>
      <c r="H1644" s="8"/>
      <c r="I1644" s="9"/>
      <c r="J1644" s="8"/>
      <c r="K1644" s="8"/>
    </row>
    <row r="1645" spans="1:11" s="4" customFormat="1">
      <c r="A1645" s="5"/>
      <c r="B1645" s="7"/>
      <c r="C1645" s="7"/>
      <c r="D1645" s="7"/>
      <c r="E1645" s="7"/>
      <c r="F1645" s="7"/>
      <c r="G1645" s="7"/>
      <c r="H1645" s="8"/>
      <c r="I1645" s="9"/>
      <c r="J1645" s="8"/>
      <c r="K1645" s="8"/>
    </row>
    <row r="1646" spans="1:11" s="4" customFormat="1">
      <c r="A1646" s="5"/>
      <c r="B1646" s="7"/>
      <c r="C1646" s="7"/>
      <c r="D1646" s="7"/>
      <c r="E1646" s="7"/>
      <c r="F1646" s="7"/>
      <c r="G1646" s="7"/>
      <c r="H1646" s="8"/>
      <c r="I1646" s="9"/>
      <c r="J1646" s="8"/>
      <c r="K1646" s="8"/>
    </row>
    <row r="1647" spans="1:11" s="4" customFormat="1">
      <c r="A1647" s="5"/>
      <c r="B1647" s="7"/>
      <c r="C1647" s="7"/>
      <c r="D1647" s="7"/>
      <c r="E1647" s="7"/>
      <c r="F1647" s="7"/>
      <c r="G1647" s="7"/>
      <c r="H1647" s="8"/>
      <c r="I1647" s="9"/>
      <c r="J1647" s="8"/>
      <c r="K1647" s="8"/>
    </row>
    <row r="1648" spans="1:11" s="4" customFormat="1">
      <c r="A1648" s="5"/>
      <c r="B1648" s="7"/>
      <c r="C1648" s="7"/>
      <c r="D1648" s="7"/>
      <c r="E1648" s="7"/>
      <c r="F1648" s="7"/>
      <c r="G1648" s="7"/>
      <c r="H1648" s="8"/>
      <c r="I1648" s="9"/>
      <c r="J1648" s="8"/>
      <c r="K1648" s="8"/>
    </row>
    <row r="1649" spans="1:11" s="4" customFormat="1">
      <c r="A1649" s="5"/>
      <c r="B1649" s="7"/>
      <c r="C1649" s="7"/>
      <c r="D1649" s="7"/>
      <c r="E1649" s="7"/>
      <c r="F1649" s="7"/>
      <c r="G1649" s="7"/>
      <c r="H1649" s="8"/>
      <c r="I1649" s="9"/>
      <c r="J1649" s="8"/>
      <c r="K1649" s="8"/>
    </row>
    <row r="1650" spans="1:11" s="4" customFormat="1">
      <c r="A1650" s="5"/>
      <c r="B1650" s="7"/>
      <c r="C1650" s="7"/>
      <c r="D1650" s="7"/>
      <c r="E1650" s="7"/>
      <c r="F1650" s="7"/>
      <c r="G1650" s="7"/>
      <c r="H1650" s="8"/>
      <c r="I1650" s="9"/>
      <c r="J1650" s="8"/>
      <c r="K1650" s="8"/>
    </row>
    <row r="1651" spans="1:11" s="4" customFormat="1">
      <c r="A1651" s="5"/>
      <c r="B1651" s="7"/>
      <c r="C1651" s="7"/>
      <c r="D1651" s="7"/>
      <c r="E1651" s="7"/>
      <c r="F1651" s="7"/>
      <c r="G1651" s="7"/>
      <c r="H1651" s="8"/>
      <c r="I1651" s="9"/>
      <c r="J1651" s="8"/>
      <c r="K1651" s="8"/>
    </row>
    <row r="1652" spans="1:11" s="4" customFormat="1">
      <c r="A1652" s="5"/>
      <c r="B1652" s="7"/>
      <c r="C1652" s="7"/>
      <c r="D1652" s="7"/>
      <c r="E1652" s="7"/>
      <c r="F1652" s="7"/>
      <c r="G1652" s="7"/>
      <c r="H1652" s="8"/>
      <c r="I1652" s="9"/>
      <c r="J1652" s="8"/>
      <c r="K1652" s="8"/>
    </row>
    <row r="1653" spans="1:11" s="4" customFormat="1">
      <c r="A1653" s="5"/>
      <c r="B1653" s="7"/>
      <c r="C1653" s="7"/>
      <c r="D1653" s="7"/>
      <c r="E1653" s="7"/>
      <c r="F1653" s="7"/>
      <c r="G1653" s="7"/>
      <c r="H1653" s="8"/>
      <c r="I1653" s="9"/>
      <c r="J1653" s="8"/>
      <c r="K1653" s="8"/>
    </row>
    <row r="1654" spans="1:11" s="4" customFormat="1">
      <c r="A1654" s="5"/>
      <c r="B1654" s="7"/>
      <c r="C1654" s="7"/>
      <c r="D1654" s="7"/>
      <c r="E1654" s="7"/>
      <c r="F1654" s="7"/>
      <c r="G1654" s="7"/>
      <c r="H1654" s="8"/>
      <c r="I1654" s="9"/>
      <c r="J1654" s="8"/>
      <c r="K1654" s="8"/>
    </row>
    <row r="1655" spans="1:11" s="4" customFormat="1">
      <c r="A1655" s="5"/>
      <c r="B1655" s="7"/>
      <c r="C1655" s="7"/>
      <c r="D1655" s="7"/>
      <c r="E1655" s="7"/>
      <c r="F1655" s="7"/>
      <c r="G1655" s="7"/>
      <c r="H1655" s="8"/>
      <c r="I1655" s="9"/>
      <c r="J1655" s="8"/>
      <c r="K1655" s="8"/>
    </row>
    <row r="1656" spans="1:11" s="4" customFormat="1">
      <c r="A1656" s="5"/>
      <c r="B1656" s="7"/>
      <c r="C1656" s="7"/>
      <c r="D1656" s="7"/>
      <c r="E1656" s="7"/>
      <c r="F1656" s="7"/>
      <c r="G1656" s="7"/>
      <c r="H1656" s="8"/>
      <c r="I1656" s="9"/>
      <c r="J1656" s="8"/>
      <c r="K1656" s="8"/>
    </row>
    <row r="1657" spans="1:11" s="4" customFormat="1">
      <c r="A1657" s="5"/>
      <c r="B1657" s="7"/>
      <c r="C1657" s="7"/>
      <c r="D1657" s="7"/>
      <c r="E1657" s="7"/>
      <c r="F1657" s="7"/>
      <c r="G1657" s="7"/>
      <c r="H1657" s="8"/>
      <c r="I1657" s="9"/>
      <c r="J1657" s="8"/>
      <c r="K1657" s="8"/>
    </row>
    <row r="1658" spans="1:11" s="4" customFormat="1">
      <c r="A1658" s="5"/>
      <c r="B1658" s="7"/>
      <c r="C1658" s="7"/>
      <c r="D1658" s="7"/>
      <c r="E1658" s="7"/>
      <c r="F1658" s="7"/>
      <c r="G1658" s="7"/>
      <c r="H1658" s="8"/>
      <c r="I1658" s="9"/>
      <c r="J1658" s="8"/>
      <c r="K1658" s="8"/>
    </row>
    <row r="1659" spans="1:11" s="4" customFormat="1">
      <c r="A1659" s="5"/>
      <c r="B1659" s="7"/>
      <c r="C1659" s="7"/>
      <c r="D1659" s="7"/>
      <c r="E1659" s="7"/>
      <c r="F1659" s="7"/>
      <c r="G1659" s="7"/>
      <c r="H1659" s="8"/>
      <c r="I1659" s="9"/>
      <c r="J1659" s="8"/>
      <c r="K1659" s="8"/>
    </row>
    <row r="1660" spans="1:11" s="4" customFormat="1">
      <c r="A1660" s="5"/>
      <c r="B1660" s="7"/>
      <c r="C1660" s="7"/>
      <c r="D1660" s="7"/>
      <c r="E1660" s="7"/>
      <c r="F1660" s="7"/>
      <c r="G1660" s="7"/>
      <c r="H1660" s="8"/>
      <c r="I1660" s="9"/>
      <c r="J1660" s="8"/>
      <c r="K1660" s="8"/>
    </row>
    <row r="1661" spans="1:11" s="4" customFormat="1">
      <c r="A1661" s="5"/>
      <c r="B1661" s="7"/>
      <c r="C1661" s="7"/>
      <c r="D1661" s="7"/>
      <c r="E1661" s="7"/>
      <c r="F1661" s="7"/>
      <c r="G1661" s="7"/>
      <c r="H1661" s="8"/>
      <c r="I1661" s="9"/>
      <c r="J1661" s="8"/>
      <c r="K1661" s="8"/>
    </row>
    <row r="1662" spans="1:11" s="4" customFormat="1">
      <c r="A1662" s="5"/>
      <c r="B1662" s="7"/>
      <c r="C1662" s="7"/>
      <c r="D1662" s="7"/>
      <c r="E1662" s="7"/>
      <c r="F1662" s="7"/>
      <c r="G1662" s="7"/>
      <c r="H1662" s="8"/>
      <c r="I1662" s="9"/>
      <c r="J1662" s="8"/>
      <c r="K1662" s="8"/>
    </row>
    <row r="1663" spans="1:11" s="4" customFormat="1">
      <c r="A1663" s="5"/>
      <c r="B1663" s="7"/>
      <c r="C1663" s="7"/>
      <c r="D1663" s="7"/>
      <c r="E1663" s="7"/>
      <c r="F1663" s="7"/>
      <c r="G1663" s="7"/>
      <c r="H1663" s="8"/>
      <c r="I1663" s="9"/>
      <c r="J1663" s="8"/>
      <c r="K1663" s="8"/>
    </row>
    <row r="1664" spans="1:11" s="4" customFormat="1">
      <c r="A1664" s="5"/>
      <c r="B1664" s="7"/>
      <c r="C1664" s="7"/>
      <c r="D1664" s="7"/>
      <c r="E1664" s="7"/>
      <c r="F1664" s="7"/>
      <c r="G1664" s="7"/>
      <c r="H1664" s="8"/>
      <c r="I1664" s="9"/>
      <c r="J1664" s="8"/>
      <c r="K1664" s="8"/>
    </row>
    <row r="1665" spans="1:11" s="4" customFormat="1">
      <c r="A1665" s="5"/>
      <c r="B1665" s="7"/>
      <c r="C1665" s="7"/>
      <c r="D1665" s="7"/>
      <c r="E1665" s="7"/>
      <c r="F1665" s="7"/>
      <c r="G1665" s="7"/>
      <c r="H1665" s="8"/>
      <c r="I1665" s="9"/>
      <c r="J1665" s="8"/>
      <c r="K1665" s="8"/>
    </row>
    <row r="1666" spans="1:11" s="4" customFormat="1">
      <c r="A1666" s="5"/>
      <c r="B1666" s="7"/>
      <c r="C1666" s="7"/>
      <c r="D1666" s="7"/>
      <c r="E1666" s="7"/>
      <c r="F1666" s="7"/>
      <c r="G1666" s="7"/>
      <c r="H1666" s="8"/>
      <c r="I1666" s="9"/>
      <c r="J1666" s="8"/>
      <c r="K1666" s="8"/>
    </row>
    <row r="1667" spans="1:11" s="4" customFormat="1">
      <c r="A1667" s="5"/>
      <c r="B1667" s="7"/>
      <c r="C1667" s="7"/>
      <c r="D1667" s="7"/>
      <c r="E1667" s="7"/>
      <c r="F1667" s="7"/>
      <c r="G1667" s="7"/>
      <c r="H1667" s="8"/>
      <c r="I1667" s="9"/>
      <c r="J1667" s="8"/>
      <c r="K1667" s="8"/>
    </row>
    <row r="1668" spans="1:11" s="4" customFormat="1">
      <c r="A1668" s="5"/>
      <c r="B1668" s="7"/>
      <c r="C1668" s="7"/>
      <c r="D1668" s="7"/>
      <c r="E1668" s="7"/>
      <c r="F1668" s="7"/>
      <c r="G1668" s="7"/>
      <c r="H1668" s="8"/>
      <c r="I1668" s="9"/>
      <c r="J1668" s="8"/>
      <c r="K1668" s="8"/>
    </row>
    <row r="1669" spans="1:11" s="4" customFormat="1">
      <c r="A1669" s="5"/>
      <c r="B1669" s="7"/>
      <c r="C1669" s="7"/>
      <c r="D1669" s="7"/>
      <c r="E1669" s="7"/>
      <c r="F1669" s="7"/>
      <c r="G1669" s="7"/>
      <c r="H1669" s="8"/>
      <c r="I1669" s="9"/>
      <c r="J1669" s="8"/>
      <c r="K1669" s="8"/>
    </row>
    <row r="1670" spans="1:11" s="4" customFormat="1">
      <c r="A1670" s="5"/>
      <c r="B1670" s="7"/>
      <c r="C1670" s="7"/>
      <c r="D1670" s="7"/>
      <c r="E1670" s="7"/>
      <c r="F1670" s="7"/>
      <c r="G1670" s="7"/>
      <c r="H1670" s="8"/>
      <c r="I1670" s="9"/>
      <c r="J1670" s="8"/>
      <c r="K1670" s="8"/>
    </row>
    <row r="1671" spans="1:11" s="4" customFormat="1">
      <c r="A1671" s="5"/>
      <c r="B1671" s="7"/>
      <c r="C1671" s="7"/>
      <c r="D1671" s="7"/>
      <c r="E1671" s="7"/>
      <c r="F1671" s="7"/>
      <c r="G1671" s="7"/>
      <c r="H1671" s="8"/>
      <c r="I1671" s="9"/>
      <c r="J1671" s="8"/>
      <c r="K1671" s="8"/>
    </row>
    <row r="1672" spans="1:11" s="4" customFormat="1">
      <c r="A1672" s="5"/>
      <c r="B1672" s="7"/>
      <c r="C1672" s="7"/>
      <c r="D1672" s="7"/>
      <c r="E1672" s="7"/>
      <c r="F1672" s="7"/>
      <c r="G1672" s="7"/>
      <c r="H1672" s="8"/>
      <c r="I1672" s="9"/>
      <c r="J1672" s="8"/>
      <c r="K1672" s="8"/>
    </row>
    <row r="1673" spans="1:11" s="4" customFormat="1">
      <c r="A1673" s="5"/>
      <c r="B1673" s="7"/>
      <c r="C1673" s="7"/>
      <c r="D1673" s="7"/>
      <c r="E1673" s="7"/>
      <c r="F1673" s="7"/>
      <c r="G1673" s="7"/>
      <c r="H1673" s="8"/>
      <c r="I1673" s="9"/>
      <c r="J1673" s="8"/>
      <c r="K1673" s="8"/>
    </row>
    <row r="1674" spans="1:11" s="4" customFormat="1">
      <c r="A1674" s="5"/>
      <c r="B1674" s="7"/>
      <c r="C1674" s="7"/>
      <c r="D1674" s="7"/>
      <c r="E1674" s="7"/>
      <c r="F1674" s="7"/>
      <c r="G1674" s="7"/>
      <c r="H1674" s="8"/>
      <c r="I1674" s="9"/>
      <c r="J1674" s="8"/>
      <c r="K1674" s="8"/>
    </row>
    <row r="1675" spans="1:11" s="4" customFormat="1">
      <c r="A1675" s="5"/>
      <c r="B1675" s="7"/>
      <c r="C1675" s="7"/>
      <c r="D1675" s="7"/>
      <c r="E1675" s="7"/>
      <c r="F1675" s="7"/>
      <c r="G1675" s="7"/>
      <c r="H1675" s="8"/>
      <c r="I1675" s="9"/>
      <c r="J1675" s="8"/>
      <c r="K1675" s="8"/>
    </row>
    <row r="1676" spans="1:11" s="4" customFormat="1">
      <c r="A1676" s="5"/>
      <c r="B1676" s="7"/>
      <c r="C1676" s="7"/>
      <c r="D1676" s="7"/>
      <c r="E1676" s="7"/>
      <c r="F1676" s="7"/>
      <c r="G1676" s="7"/>
      <c r="H1676" s="8"/>
      <c r="I1676" s="9"/>
      <c r="J1676" s="8"/>
      <c r="K1676" s="8"/>
    </row>
    <row r="1677" spans="1:11" s="4" customFormat="1">
      <c r="A1677" s="5"/>
      <c r="B1677" s="7"/>
      <c r="C1677" s="7"/>
      <c r="D1677" s="7"/>
      <c r="E1677" s="7"/>
      <c r="F1677" s="7"/>
      <c r="G1677" s="7"/>
      <c r="H1677" s="8"/>
      <c r="I1677" s="9"/>
      <c r="J1677" s="8"/>
      <c r="K1677" s="8"/>
    </row>
    <row r="1678" spans="1:11" s="4" customFormat="1">
      <c r="A1678" s="5"/>
      <c r="B1678" s="7"/>
      <c r="C1678" s="7"/>
      <c r="D1678" s="7"/>
      <c r="E1678" s="7"/>
      <c r="F1678" s="7"/>
      <c r="G1678" s="7"/>
      <c r="H1678" s="8"/>
      <c r="I1678" s="9"/>
      <c r="J1678" s="8"/>
      <c r="K1678" s="8"/>
    </row>
    <row r="1679" spans="1:11" s="4" customFormat="1">
      <c r="A1679" s="5"/>
      <c r="B1679" s="7"/>
      <c r="C1679" s="7"/>
      <c r="D1679" s="7"/>
      <c r="E1679" s="7"/>
      <c r="F1679" s="7"/>
      <c r="G1679" s="7"/>
      <c r="H1679" s="8"/>
      <c r="I1679" s="9"/>
      <c r="J1679" s="8"/>
      <c r="K1679" s="8"/>
    </row>
    <row r="1680" spans="1:11" s="4" customFormat="1">
      <c r="A1680" s="5"/>
      <c r="B1680" s="7"/>
      <c r="C1680" s="7"/>
      <c r="D1680" s="7"/>
      <c r="E1680" s="7"/>
      <c r="F1680" s="7"/>
      <c r="G1680" s="7"/>
      <c r="H1680" s="8"/>
      <c r="I1680" s="9"/>
      <c r="J1680" s="8"/>
      <c r="K1680" s="8"/>
    </row>
    <row r="1681" spans="1:11" s="4" customFormat="1">
      <c r="A1681" s="5"/>
      <c r="B1681" s="7"/>
      <c r="C1681" s="7"/>
      <c r="D1681" s="7"/>
      <c r="E1681" s="7"/>
      <c r="F1681" s="7"/>
      <c r="G1681" s="7"/>
      <c r="H1681" s="8"/>
      <c r="I1681" s="9"/>
      <c r="J1681" s="8"/>
      <c r="K1681" s="8"/>
    </row>
    <row r="1682" spans="1:11" s="4" customFormat="1">
      <c r="A1682" s="5"/>
      <c r="B1682" s="7"/>
      <c r="C1682" s="7"/>
      <c r="D1682" s="7"/>
      <c r="E1682" s="7"/>
      <c r="F1682" s="7"/>
      <c r="G1682" s="7"/>
      <c r="H1682" s="8"/>
      <c r="I1682" s="9"/>
      <c r="J1682" s="8"/>
      <c r="K1682" s="8"/>
    </row>
    <row r="1683" spans="1:11" s="4" customFormat="1">
      <c r="A1683" s="5"/>
      <c r="B1683" s="7"/>
      <c r="C1683" s="7"/>
      <c r="D1683" s="7"/>
      <c r="E1683" s="7"/>
      <c r="F1683" s="7"/>
      <c r="G1683" s="7"/>
      <c r="H1683" s="8"/>
      <c r="I1683" s="9"/>
      <c r="J1683" s="8"/>
      <c r="K1683" s="8"/>
    </row>
    <row r="1684" spans="1:11" s="4" customFormat="1">
      <c r="A1684" s="5"/>
      <c r="B1684" s="7"/>
      <c r="C1684" s="7"/>
      <c r="D1684" s="7"/>
      <c r="E1684" s="7"/>
      <c r="F1684" s="7"/>
      <c r="G1684" s="7"/>
      <c r="H1684" s="8"/>
      <c r="I1684" s="9"/>
      <c r="J1684" s="8"/>
      <c r="K1684" s="8"/>
    </row>
    <row r="1685" spans="1:11" s="4" customFormat="1">
      <c r="A1685" s="5"/>
      <c r="B1685" s="7"/>
      <c r="C1685" s="7"/>
      <c r="D1685" s="7"/>
      <c r="E1685" s="7"/>
      <c r="F1685" s="7"/>
      <c r="G1685" s="7"/>
      <c r="H1685" s="8"/>
      <c r="I1685" s="9"/>
      <c r="J1685" s="8"/>
      <c r="K1685" s="8"/>
    </row>
    <row r="1686" spans="1:11" s="4" customFormat="1">
      <c r="A1686" s="5"/>
      <c r="B1686" s="7"/>
      <c r="C1686" s="7"/>
      <c r="D1686" s="7"/>
      <c r="E1686" s="7"/>
      <c r="F1686" s="7"/>
      <c r="G1686" s="7"/>
      <c r="H1686" s="8"/>
      <c r="I1686" s="9"/>
      <c r="J1686" s="8"/>
      <c r="K1686" s="8"/>
    </row>
    <row r="1687" spans="1:11" s="4" customFormat="1">
      <c r="A1687" s="5"/>
      <c r="B1687" s="7"/>
      <c r="C1687" s="7"/>
      <c r="D1687" s="7"/>
      <c r="E1687" s="7"/>
      <c r="F1687" s="7"/>
      <c r="G1687" s="7"/>
      <c r="H1687" s="8"/>
      <c r="I1687" s="9"/>
      <c r="J1687" s="8"/>
      <c r="K1687" s="8"/>
    </row>
    <row r="1688" spans="1:11" s="4" customFormat="1">
      <c r="A1688" s="5"/>
      <c r="B1688" s="7"/>
      <c r="C1688" s="7"/>
      <c r="D1688" s="7"/>
      <c r="E1688" s="7"/>
      <c r="F1688" s="7"/>
      <c r="G1688" s="7"/>
      <c r="H1688" s="8"/>
      <c r="I1688" s="9"/>
      <c r="J1688" s="8"/>
      <c r="K1688" s="8"/>
    </row>
    <row r="1689" spans="1:11" s="4" customFormat="1">
      <c r="A1689" s="5"/>
      <c r="B1689" s="7"/>
      <c r="C1689" s="7"/>
      <c r="D1689" s="7"/>
      <c r="E1689" s="7"/>
      <c r="F1689" s="7"/>
      <c r="G1689" s="7"/>
      <c r="H1689" s="8"/>
      <c r="I1689" s="9"/>
      <c r="J1689" s="8"/>
      <c r="K1689" s="8"/>
    </row>
    <row r="1690" spans="1:11" s="4" customFormat="1">
      <c r="A1690" s="5"/>
      <c r="B1690" s="7"/>
      <c r="C1690" s="7"/>
      <c r="D1690" s="7"/>
      <c r="E1690" s="7"/>
      <c r="F1690" s="7"/>
      <c r="G1690" s="7"/>
      <c r="H1690" s="8"/>
      <c r="I1690" s="9"/>
      <c r="J1690" s="8"/>
      <c r="K1690" s="8"/>
    </row>
    <row r="1691" spans="1:11" s="4" customFormat="1">
      <c r="A1691" s="5"/>
      <c r="B1691" s="7"/>
      <c r="C1691" s="7"/>
      <c r="D1691" s="7"/>
      <c r="E1691" s="7"/>
      <c r="F1691" s="7"/>
      <c r="G1691" s="7"/>
      <c r="H1691" s="8"/>
      <c r="I1691" s="9"/>
      <c r="J1691" s="8"/>
      <c r="K1691" s="8"/>
    </row>
    <row r="1692" spans="1:11" s="4" customFormat="1">
      <c r="A1692" s="5"/>
      <c r="B1692" s="7"/>
      <c r="C1692" s="7"/>
      <c r="D1692" s="7"/>
      <c r="E1692" s="7"/>
      <c r="F1692" s="7"/>
      <c r="G1692" s="7"/>
      <c r="H1692" s="8"/>
      <c r="I1692" s="9"/>
      <c r="J1692" s="8"/>
      <c r="K1692" s="8"/>
    </row>
    <row r="1693" spans="1:11" s="4" customFormat="1">
      <c r="A1693" s="5"/>
      <c r="B1693" s="7"/>
      <c r="C1693" s="7"/>
      <c r="D1693" s="7"/>
      <c r="E1693" s="7"/>
      <c r="F1693" s="7"/>
      <c r="G1693" s="7"/>
      <c r="H1693" s="8"/>
      <c r="I1693" s="9"/>
      <c r="J1693" s="8"/>
      <c r="K1693" s="8"/>
    </row>
    <row r="1694" spans="1:11" s="4" customFormat="1">
      <c r="A1694" s="5"/>
      <c r="B1694" s="7"/>
      <c r="C1694" s="7"/>
      <c r="D1694" s="7"/>
      <c r="E1694" s="7"/>
      <c r="F1694" s="7"/>
      <c r="G1694" s="7"/>
      <c r="H1694" s="8"/>
      <c r="I1694" s="9"/>
      <c r="J1694" s="8"/>
      <c r="K1694" s="8"/>
    </row>
    <row r="1695" spans="1:11" s="4" customFormat="1">
      <c r="A1695" s="5"/>
      <c r="B1695" s="7"/>
      <c r="C1695" s="7"/>
      <c r="D1695" s="7"/>
      <c r="E1695" s="7"/>
      <c r="F1695" s="7"/>
      <c r="G1695" s="7"/>
      <c r="H1695" s="8"/>
      <c r="I1695" s="9"/>
      <c r="J1695" s="8"/>
      <c r="K1695" s="8"/>
    </row>
    <row r="1696" spans="1:11" s="4" customFormat="1">
      <c r="A1696" s="5"/>
      <c r="B1696" s="7"/>
      <c r="C1696" s="7"/>
      <c r="D1696" s="7"/>
      <c r="E1696" s="7"/>
      <c r="F1696" s="7"/>
      <c r="G1696" s="7"/>
      <c r="H1696" s="8"/>
      <c r="I1696" s="9"/>
      <c r="J1696" s="8"/>
      <c r="K1696" s="8"/>
    </row>
    <row r="1697" spans="1:11" s="4" customFormat="1">
      <c r="A1697" s="5"/>
      <c r="B1697" s="7"/>
      <c r="C1697" s="7"/>
      <c r="D1697" s="7"/>
      <c r="E1697" s="7"/>
      <c r="F1697" s="7"/>
      <c r="G1697" s="7"/>
      <c r="H1697" s="8"/>
      <c r="I1697" s="9"/>
      <c r="J1697" s="8"/>
      <c r="K1697" s="8"/>
    </row>
    <row r="1698" spans="1:11" s="4" customFormat="1">
      <c r="A1698" s="5"/>
      <c r="B1698" s="7"/>
      <c r="C1698" s="7"/>
      <c r="D1698" s="7"/>
      <c r="E1698" s="7"/>
      <c r="F1698" s="7"/>
      <c r="G1698" s="7"/>
      <c r="H1698" s="8"/>
      <c r="I1698" s="9"/>
      <c r="J1698" s="8"/>
      <c r="K1698" s="8"/>
    </row>
    <row r="1699" spans="1:11" s="4" customFormat="1">
      <c r="A1699" s="5"/>
      <c r="B1699" s="7"/>
      <c r="C1699" s="7"/>
      <c r="D1699" s="7"/>
      <c r="E1699" s="7"/>
      <c r="F1699" s="7"/>
      <c r="G1699" s="7"/>
      <c r="H1699" s="8"/>
      <c r="I1699" s="9"/>
      <c r="J1699" s="8"/>
      <c r="K1699" s="8"/>
    </row>
    <row r="1700" spans="1:11" s="4" customFormat="1">
      <c r="A1700" s="5"/>
      <c r="B1700" s="7"/>
      <c r="C1700" s="7"/>
      <c r="D1700" s="7"/>
      <c r="E1700" s="7"/>
      <c r="F1700" s="7"/>
      <c r="G1700" s="7"/>
      <c r="H1700" s="8"/>
      <c r="I1700" s="9"/>
      <c r="J1700" s="8"/>
      <c r="K1700" s="8"/>
    </row>
    <row r="1701" spans="1:11" s="4" customFormat="1">
      <c r="A1701" s="5"/>
      <c r="B1701" s="7"/>
      <c r="C1701" s="7"/>
      <c r="D1701" s="7"/>
      <c r="E1701" s="7"/>
      <c r="F1701" s="7"/>
      <c r="G1701" s="7"/>
      <c r="H1701" s="8"/>
      <c r="I1701" s="9"/>
      <c r="J1701" s="8"/>
      <c r="K1701" s="8"/>
    </row>
    <row r="1702" spans="1:11" s="4" customFormat="1">
      <c r="A1702" s="5"/>
      <c r="B1702" s="7"/>
      <c r="C1702" s="7"/>
      <c r="D1702" s="7"/>
      <c r="E1702" s="7"/>
      <c r="F1702" s="7"/>
      <c r="G1702" s="7"/>
      <c r="H1702" s="8"/>
      <c r="I1702" s="9"/>
      <c r="J1702" s="8"/>
      <c r="K1702" s="8"/>
    </row>
    <row r="1703" spans="1:11" s="4" customFormat="1">
      <c r="A1703" s="5"/>
      <c r="B1703" s="7"/>
      <c r="C1703" s="7"/>
      <c r="D1703" s="7"/>
      <c r="E1703" s="7"/>
      <c r="F1703" s="7"/>
      <c r="G1703" s="7"/>
      <c r="H1703" s="8"/>
      <c r="I1703" s="9"/>
      <c r="J1703" s="8"/>
      <c r="K1703" s="8"/>
    </row>
    <row r="1704" spans="1:11" s="4" customFormat="1">
      <c r="A1704" s="5"/>
      <c r="B1704" s="7"/>
      <c r="C1704" s="7"/>
      <c r="D1704" s="7"/>
      <c r="E1704" s="7"/>
      <c r="F1704" s="7"/>
      <c r="G1704" s="7"/>
      <c r="H1704" s="8"/>
      <c r="I1704" s="9"/>
      <c r="J1704" s="8"/>
      <c r="K1704" s="8"/>
    </row>
    <row r="1705" spans="1:11" s="4" customFormat="1">
      <c r="A1705" s="5"/>
      <c r="B1705" s="7"/>
      <c r="C1705" s="7"/>
      <c r="D1705" s="7"/>
      <c r="E1705" s="7"/>
      <c r="F1705" s="7"/>
      <c r="G1705" s="7"/>
      <c r="H1705" s="8"/>
      <c r="I1705" s="9"/>
      <c r="J1705" s="8"/>
      <c r="K1705" s="8"/>
    </row>
    <row r="1706" spans="1:11" s="4" customFormat="1">
      <c r="A1706" s="5"/>
      <c r="B1706" s="7"/>
      <c r="C1706" s="7"/>
      <c r="D1706" s="7"/>
      <c r="E1706" s="7"/>
      <c r="F1706" s="7"/>
      <c r="G1706" s="7"/>
      <c r="H1706" s="8"/>
      <c r="I1706" s="9"/>
      <c r="J1706" s="8"/>
      <c r="K1706" s="8"/>
    </row>
    <row r="1707" spans="1:11" s="4" customFormat="1">
      <c r="A1707" s="5"/>
      <c r="B1707" s="7"/>
      <c r="C1707" s="7"/>
      <c r="D1707" s="7"/>
      <c r="E1707" s="7"/>
      <c r="F1707" s="7"/>
      <c r="G1707" s="7"/>
      <c r="H1707" s="8"/>
      <c r="I1707" s="9"/>
      <c r="J1707" s="8"/>
      <c r="K1707" s="8"/>
    </row>
    <row r="1708" spans="1:11" s="4" customFormat="1">
      <c r="A1708" s="5"/>
      <c r="B1708" s="7"/>
      <c r="C1708" s="7"/>
      <c r="D1708" s="7"/>
      <c r="E1708" s="7"/>
      <c r="F1708" s="7"/>
      <c r="G1708" s="7"/>
      <c r="H1708" s="8"/>
      <c r="I1708" s="9"/>
      <c r="J1708" s="8"/>
      <c r="K1708" s="8"/>
    </row>
    <row r="1709" spans="1:11" s="4" customFormat="1">
      <c r="A1709" s="5"/>
      <c r="B1709" s="7"/>
      <c r="C1709" s="7"/>
      <c r="D1709" s="7"/>
      <c r="E1709" s="7"/>
      <c r="F1709" s="7"/>
      <c r="G1709" s="7"/>
      <c r="H1709" s="8"/>
      <c r="I1709" s="9"/>
      <c r="J1709" s="8"/>
      <c r="K1709" s="8"/>
    </row>
    <row r="1710" spans="1:11" s="4" customFormat="1">
      <c r="A1710" s="5"/>
      <c r="B1710" s="7"/>
      <c r="C1710" s="7"/>
      <c r="D1710" s="7"/>
      <c r="E1710" s="7"/>
      <c r="F1710" s="7"/>
      <c r="G1710" s="7"/>
      <c r="H1710" s="8"/>
      <c r="I1710" s="9"/>
      <c r="J1710" s="8"/>
      <c r="K1710" s="8"/>
    </row>
    <row r="1711" spans="1:11" s="4" customFormat="1">
      <c r="A1711" s="5"/>
      <c r="B1711" s="7"/>
      <c r="C1711" s="7"/>
      <c r="D1711" s="7"/>
      <c r="E1711" s="7"/>
      <c r="F1711" s="7"/>
      <c r="G1711" s="7"/>
      <c r="H1711" s="8"/>
      <c r="I1711" s="9"/>
      <c r="J1711" s="8"/>
      <c r="K1711" s="8"/>
    </row>
    <row r="1712" spans="1:11" s="4" customFormat="1">
      <c r="A1712" s="5"/>
      <c r="B1712" s="7"/>
      <c r="C1712" s="7"/>
      <c r="D1712" s="7"/>
      <c r="E1712" s="7"/>
      <c r="F1712" s="7"/>
      <c r="G1712" s="7"/>
      <c r="H1712" s="8"/>
      <c r="I1712" s="9"/>
      <c r="J1712" s="8"/>
      <c r="K1712" s="8"/>
    </row>
    <row r="1713" spans="1:11" s="4" customFormat="1">
      <c r="A1713" s="5"/>
      <c r="B1713" s="7"/>
      <c r="C1713" s="7"/>
      <c r="D1713" s="7"/>
      <c r="E1713" s="7"/>
      <c r="F1713" s="7"/>
      <c r="G1713" s="7"/>
      <c r="H1713" s="8"/>
      <c r="I1713" s="9"/>
      <c r="J1713" s="8"/>
      <c r="K1713" s="8"/>
    </row>
    <row r="1714" spans="1:11" s="4" customFormat="1">
      <c r="A1714" s="5"/>
      <c r="B1714" s="7"/>
      <c r="C1714" s="7"/>
      <c r="D1714" s="7"/>
      <c r="E1714" s="7"/>
      <c r="F1714" s="7"/>
      <c r="G1714" s="7"/>
      <c r="H1714" s="8"/>
      <c r="I1714" s="9"/>
      <c r="J1714" s="8"/>
      <c r="K1714" s="8"/>
    </row>
    <row r="1715" spans="1:11" s="4" customFormat="1">
      <c r="A1715" s="5"/>
      <c r="B1715" s="7"/>
      <c r="C1715" s="7"/>
      <c r="D1715" s="7"/>
      <c r="E1715" s="7"/>
      <c r="F1715" s="7"/>
      <c r="G1715" s="7"/>
      <c r="H1715" s="8"/>
      <c r="I1715" s="9"/>
      <c r="J1715" s="8"/>
      <c r="K1715" s="8"/>
    </row>
    <row r="1716" spans="1:11" s="4" customFormat="1">
      <c r="A1716" s="5"/>
      <c r="B1716" s="7"/>
      <c r="C1716" s="7"/>
      <c r="D1716" s="7"/>
      <c r="E1716" s="7"/>
      <c r="F1716" s="7"/>
      <c r="G1716" s="7"/>
      <c r="H1716" s="8"/>
      <c r="I1716" s="9"/>
      <c r="J1716" s="8"/>
      <c r="K1716" s="8"/>
    </row>
    <row r="1717" spans="1:11" s="4" customFormat="1">
      <c r="A1717" s="5"/>
      <c r="B1717" s="7"/>
      <c r="C1717" s="7"/>
      <c r="D1717" s="7"/>
      <c r="E1717" s="7"/>
      <c r="F1717" s="7"/>
      <c r="G1717" s="7"/>
      <c r="H1717" s="8"/>
      <c r="I1717" s="9"/>
      <c r="J1717" s="8"/>
      <c r="K1717" s="8"/>
    </row>
    <row r="1718" spans="1:11" s="4" customFormat="1">
      <c r="A1718" s="5"/>
      <c r="B1718" s="7"/>
      <c r="C1718" s="7"/>
      <c r="D1718" s="7"/>
      <c r="E1718" s="7"/>
      <c r="F1718" s="7"/>
      <c r="G1718" s="7"/>
      <c r="H1718" s="8"/>
      <c r="I1718" s="9"/>
      <c r="J1718" s="8"/>
      <c r="K1718" s="8"/>
    </row>
    <row r="1719" spans="1:11" s="4" customFormat="1">
      <c r="A1719" s="5"/>
      <c r="B1719" s="7"/>
      <c r="C1719" s="7"/>
      <c r="D1719" s="7"/>
      <c r="E1719" s="7"/>
      <c r="F1719" s="7"/>
      <c r="G1719" s="7"/>
      <c r="H1719" s="8"/>
      <c r="I1719" s="9"/>
      <c r="J1719" s="8"/>
      <c r="K1719" s="8"/>
    </row>
    <row r="1720" spans="1:11" s="4" customFormat="1">
      <c r="A1720" s="5"/>
      <c r="B1720" s="7"/>
      <c r="C1720" s="7"/>
      <c r="D1720" s="7"/>
      <c r="E1720" s="7"/>
      <c r="F1720" s="7"/>
      <c r="G1720" s="7"/>
      <c r="H1720" s="8"/>
      <c r="I1720" s="9"/>
      <c r="J1720" s="8"/>
      <c r="K1720" s="8"/>
    </row>
    <row r="1721" spans="1:11" s="4" customFormat="1">
      <c r="A1721" s="5"/>
      <c r="B1721" s="7"/>
      <c r="C1721" s="7"/>
      <c r="D1721" s="7"/>
      <c r="E1721" s="7"/>
      <c r="F1721" s="7"/>
      <c r="G1721" s="7"/>
      <c r="H1721" s="8"/>
      <c r="I1721" s="9"/>
      <c r="J1721" s="8"/>
      <c r="K1721" s="8"/>
    </row>
    <row r="1722" spans="1:11" s="4" customFormat="1">
      <c r="A1722" s="5"/>
      <c r="B1722" s="7"/>
      <c r="C1722" s="7"/>
      <c r="D1722" s="7"/>
      <c r="E1722" s="7"/>
      <c r="F1722" s="7"/>
      <c r="G1722" s="7"/>
      <c r="H1722" s="8"/>
      <c r="I1722" s="9"/>
      <c r="J1722" s="8"/>
      <c r="K1722" s="8"/>
    </row>
    <row r="1723" spans="1:11" s="4" customFormat="1">
      <c r="A1723" s="5"/>
      <c r="B1723" s="7"/>
      <c r="C1723" s="7"/>
      <c r="D1723" s="7"/>
      <c r="E1723" s="7"/>
      <c r="F1723" s="7"/>
      <c r="G1723" s="7"/>
      <c r="H1723" s="8"/>
      <c r="I1723" s="9"/>
      <c r="J1723" s="8"/>
      <c r="K1723" s="8"/>
    </row>
    <row r="1724" spans="1:11" s="4" customFormat="1">
      <c r="A1724" s="5"/>
      <c r="B1724" s="7"/>
      <c r="C1724" s="7"/>
      <c r="D1724" s="7"/>
      <c r="E1724" s="7"/>
      <c r="F1724" s="7"/>
      <c r="G1724" s="7"/>
      <c r="H1724" s="8"/>
      <c r="I1724" s="9"/>
      <c r="J1724" s="8"/>
      <c r="K1724" s="8"/>
    </row>
    <row r="1725" spans="1:11" s="4" customFormat="1">
      <c r="A1725" s="5"/>
      <c r="B1725" s="7"/>
      <c r="C1725" s="7"/>
      <c r="D1725" s="7"/>
      <c r="E1725" s="7"/>
      <c r="F1725" s="7"/>
      <c r="G1725" s="7"/>
      <c r="H1725" s="8"/>
      <c r="I1725" s="9"/>
      <c r="J1725" s="8"/>
      <c r="K1725" s="8"/>
    </row>
    <row r="1726" spans="1:11" s="4" customFormat="1">
      <c r="A1726" s="5"/>
      <c r="B1726" s="7"/>
      <c r="C1726" s="7"/>
      <c r="D1726" s="7"/>
      <c r="E1726" s="7"/>
      <c r="F1726" s="7"/>
      <c r="G1726" s="7"/>
      <c r="H1726" s="8"/>
      <c r="I1726" s="9"/>
      <c r="J1726" s="8"/>
      <c r="K1726" s="8"/>
    </row>
    <row r="1727" spans="1:11" s="4" customFormat="1">
      <c r="A1727" s="5"/>
      <c r="B1727" s="7"/>
      <c r="C1727" s="7"/>
      <c r="D1727" s="7"/>
      <c r="E1727" s="7"/>
      <c r="F1727" s="7"/>
      <c r="G1727" s="7"/>
      <c r="H1727" s="8"/>
      <c r="I1727" s="9"/>
      <c r="J1727" s="8"/>
      <c r="K1727" s="8"/>
    </row>
    <row r="1728" spans="1:11" s="4" customFormat="1">
      <c r="A1728" s="5"/>
      <c r="B1728" s="7"/>
      <c r="C1728" s="7"/>
      <c r="D1728" s="7"/>
      <c r="E1728" s="7"/>
      <c r="F1728" s="7"/>
      <c r="G1728" s="7"/>
      <c r="H1728" s="8"/>
      <c r="I1728" s="9"/>
      <c r="J1728" s="8"/>
      <c r="K1728" s="8"/>
    </row>
    <row r="1729" spans="1:14" s="4" customFormat="1">
      <c r="A1729" s="5"/>
      <c r="B1729" s="7"/>
      <c r="C1729" s="7"/>
      <c r="D1729" s="7"/>
      <c r="E1729" s="7"/>
      <c r="F1729" s="7"/>
      <c r="G1729" s="7"/>
      <c r="H1729" s="8"/>
      <c r="I1729" s="9"/>
      <c r="J1729" s="8"/>
      <c r="K1729" s="8"/>
    </row>
    <row r="1730" spans="1:14" s="4" customFormat="1">
      <c r="A1730" s="5"/>
      <c r="B1730" s="7"/>
      <c r="C1730" s="7"/>
      <c r="D1730" s="7"/>
      <c r="E1730" s="7"/>
      <c r="F1730" s="7"/>
      <c r="G1730" s="7"/>
      <c r="H1730" s="8"/>
      <c r="I1730" s="9"/>
      <c r="J1730" s="8"/>
      <c r="K1730" s="8"/>
    </row>
    <row r="1731" spans="1:14" s="4" customFormat="1">
      <c r="A1731" s="5"/>
      <c r="B1731" s="7"/>
      <c r="C1731" s="7"/>
      <c r="D1731" s="7"/>
      <c r="E1731" s="7"/>
      <c r="F1731" s="7"/>
      <c r="G1731" s="7"/>
      <c r="H1731" s="8"/>
      <c r="I1731" s="9"/>
      <c r="J1731" s="8"/>
      <c r="K1731" s="8"/>
    </row>
    <row r="1732" spans="1:14" s="4" customFormat="1">
      <c r="A1732" s="5"/>
      <c r="B1732" s="7"/>
      <c r="C1732" s="7"/>
      <c r="D1732" s="7"/>
      <c r="E1732" s="7"/>
      <c r="F1732" s="7"/>
      <c r="G1732" s="7"/>
      <c r="H1732" s="8"/>
      <c r="I1732" s="9"/>
      <c r="J1732" s="8"/>
      <c r="K1732" s="8"/>
    </row>
    <row r="1733" spans="1:14" s="4" customFormat="1">
      <c r="A1733" s="5"/>
      <c r="B1733" s="7"/>
      <c r="C1733" s="7"/>
      <c r="D1733" s="7"/>
      <c r="E1733" s="7"/>
      <c r="F1733" s="7"/>
      <c r="G1733" s="7"/>
      <c r="H1733" s="8"/>
      <c r="I1733" s="9"/>
      <c r="J1733" s="8"/>
      <c r="K1733" s="8"/>
    </row>
    <row r="1734" spans="1:14" s="4" customFormat="1">
      <c r="A1734" s="5"/>
      <c r="B1734" s="10"/>
      <c r="C1734" s="10"/>
      <c r="D1734" s="10"/>
      <c r="E1734" s="11"/>
      <c r="F1734" s="12"/>
      <c r="G1734" s="12"/>
      <c r="H1734" s="8"/>
      <c r="I1734" s="8"/>
      <c r="J1734" s="8"/>
      <c r="K1734" s="8"/>
    </row>
    <row r="1735" spans="1:14" s="13" customFormat="1" ht="15">
      <c r="A1735" s="15"/>
      <c r="B1735" s="7"/>
      <c r="C1735" s="16"/>
      <c r="D1735" s="16"/>
      <c r="E1735" s="17"/>
      <c r="F1735" s="18"/>
      <c r="G1735" s="18"/>
      <c r="H1735" s="9"/>
      <c r="I1735" s="9"/>
      <c r="J1735" s="8"/>
      <c r="K1735" s="8"/>
      <c r="N1735" s="14"/>
    </row>
    <row r="1736" spans="1:14" s="13" customFormat="1" ht="15">
      <c r="A1736" s="15"/>
      <c r="B1736" s="7"/>
      <c r="C1736" s="16"/>
      <c r="D1736" s="16"/>
      <c r="E1736" s="17"/>
      <c r="F1736" s="18"/>
      <c r="G1736" s="18"/>
      <c r="H1736" s="9"/>
      <c r="I1736" s="9"/>
      <c r="J1736" s="8"/>
      <c r="K1736" s="8"/>
      <c r="N1736" s="14"/>
    </row>
    <row r="1737" spans="1:14" s="13" customFormat="1" ht="15">
      <c r="A1737" s="15"/>
      <c r="B1737" s="7"/>
      <c r="C1737" s="16"/>
      <c r="D1737" s="16"/>
      <c r="E1737" s="17"/>
      <c r="F1737" s="18"/>
      <c r="G1737" s="18"/>
      <c r="H1737" s="9"/>
      <c r="I1737" s="9"/>
      <c r="J1737" s="8"/>
      <c r="K1737" s="8"/>
      <c r="N1737" s="14"/>
    </row>
    <row r="1738" spans="1:14" s="13" customFormat="1" ht="15">
      <c r="A1738" s="15"/>
      <c r="B1738" s="7"/>
      <c r="C1738" s="16"/>
      <c r="D1738" s="16"/>
      <c r="E1738" s="17"/>
      <c r="F1738" s="18"/>
      <c r="G1738" s="18"/>
      <c r="H1738" s="9"/>
      <c r="I1738" s="9"/>
      <c r="J1738" s="8"/>
      <c r="K1738" s="8"/>
      <c r="N1738" s="14"/>
    </row>
    <row r="1739" spans="1:14" s="13" customFormat="1" ht="15">
      <c r="A1739" s="15"/>
      <c r="B1739" s="7"/>
      <c r="C1739" s="16"/>
      <c r="D1739" s="16"/>
      <c r="E1739" s="17"/>
      <c r="F1739" s="18"/>
      <c r="G1739" s="18"/>
      <c r="H1739" s="9"/>
      <c r="I1739" s="9"/>
      <c r="J1739" s="8"/>
      <c r="K1739" s="8"/>
      <c r="N1739" s="14"/>
    </row>
    <row r="1740" spans="1:14" s="13" customFormat="1" ht="15">
      <c r="A1740" s="15"/>
      <c r="B1740" s="7"/>
      <c r="C1740" s="16"/>
      <c r="D1740" s="16"/>
      <c r="E1740" s="17"/>
      <c r="F1740" s="18"/>
      <c r="G1740" s="18"/>
      <c r="H1740" s="9"/>
      <c r="I1740" s="9"/>
      <c r="J1740" s="8"/>
      <c r="K1740" s="8"/>
      <c r="N1740" s="14"/>
    </row>
    <row r="1741" spans="1:14" s="13" customFormat="1" ht="15">
      <c r="A1741" s="15"/>
      <c r="B1741" s="7"/>
      <c r="C1741" s="16"/>
      <c r="D1741" s="16"/>
      <c r="E1741" s="17"/>
      <c r="F1741" s="18"/>
      <c r="G1741" s="18"/>
      <c r="H1741" s="9"/>
      <c r="I1741" s="9"/>
      <c r="J1741" s="8"/>
      <c r="K1741" s="8"/>
      <c r="N1741" s="14"/>
    </row>
    <row r="1742" spans="1:14" s="13" customFormat="1" ht="15">
      <c r="A1742" s="15"/>
      <c r="B1742" s="7"/>
      <c r="C1742" s="16"/>
      <c r="D1742" s="16"/>
      <c r="E1742" s="17"/>
      <c r="F1742" s="18"/>
      <c r="G1742" s="18"/>
      <c r="H1742" s="9"/>
      <c r="I1742" s="9"/>
      <c r="J1742" s="8"/>
      <c r="K1742" s="8"/>
      <c r="N1742" s="14"/>
    </row>
    <row r="1743" spans="1:14" s="13" customFormat="1" ht="15">
      <c r="A1743" s="15"/>
      <c r="B1743" s="7"/>
      <c r="C1743" s="16"/>
      <c r="D1743" s="16"/>
      <c r="E1743" s="17"/>
      <c r="F1743" s="18"/>
      <c r="G1743" s="18"/>
      <c r="H1743" s="9"/>
      <c r="I1743" s="9"/>
      <c r="J1743" s="8"/>
      <c r="K1743" s="8"/>
      <c r="N1743" s="14"/>
    </row>
    <row r="1744" spans="1:14" s="13" customFormat="1" ht="15">
      <c r="A1744" s="15"/>
      <c r="B1744" s="7"/>
      <c r="C1744" s="16"/>
      <c r="D1744" s="16"/>
      <c r="E1744" s="17"/>
      <c r="F1744" s="18"/>
      <c r="G1744" s="18"/>
      <c r="H1744" s="9"/>
      <c r="I1744" s="9"/>
      <c r="J1744" s="8"/>
      <c r="K1744" s="8"/>
      <c r="N1744" s="14"/>
    </row>
    <row r="1745" spans="1:14" s="13" customFormat="1" ht="15">
      <c r="A1745" s="15"/>
      <c r="B1745" s="7"/>
      <c r="C1745" s="16"/>
      <c r="D1745" s="16"/>
      <c r="E1745" s="17"/>
      <c r="F1745" s="18"/>
      <c r="G1745" s="18"/>
      <c r="H1745" s="9"/>
      <c r="I1745" s="9"/>
      <c r="J1745" s="8"/>
      <c r="K1745" s="8"/>
      <c r="N1745" s="14"/>
    </row>
    <row r="1746" spans="1:14" s="13" customFormat="1" ht="15">
      <c r="A1746" s="15"/>
      <c r="B1746" s="7"/>
      <c r="C1746" s="16"/>
      <c r="D1746" s="16"/>
      <c r="E1746" s="17"/>
      <c r="F1746" s="18"/>
      <c r="G1746" s="18"/>
      <c r="H1746" s="9"/>
      <c r="I1746" s="9"/>
      <c r="J1746" s="8"/>
      <c r="K1746" s="8"/>
      <c r="N1746" s="14"/>
    </row>
    <row r="1747" spans="1:14" s="13" customFormat="1" ht="15">
      <c r="A1747" s="15"/>
      <c r="B1747" s="7"/>
      <c r="C1747" s="16"/>
      <c r="D1747" s="16"/>
      <c r="E1747" s="17"/>
      <c r="F1747" s="18"/>
      <c r="G1747" s="18"/>
      <c r="H1747" s="9"/>
      <c r="I1747" s="9"/>
      <c r="J1747" s="8"/>
      <c r="K1747" s="8"/>
      <c r="N1747" s="14"/>
    </row>
    <row r="1748" spans="1:14" s="13" customFormat="1" ht="15">
      <c r="A1748" s="15"/>
      <c r="B1748" s="7"/>
      <c r="C1748" s="16"/>
      <c r="D1748" s="16"/>
      <c r="E1748" s="17"/>
      <c r="F1748" s="18"/>
      <c r="G1748" s="18"/>
      <c r="H1748" s="9"/>
      <c r="I1748" s="9"/>
      <c r="J1748" s="8"/>
      <c r="K1748" s="8"/>
      <c r="N1748" s="14"/>
    </row>
    <row r="1749" spans="1:14" s="13" customFormat="1" ht="15">
      <c r="A1749" s="15"/>
      <c r="B1749" s="7"/>
      <c r="C1749" s="16"/>
      <c r="D1749" s="16"/>
      <c r="E1749" s="17"/>
      <c r="F1749" s="18"/>
      <c r="G1749" s="18"/>
      <c r="H1749" s="9"/>
      <c r="I1749" s="9"/>
      <c r="J1749" s="8"/>
      <c r="K1749" s="8"/>
      <c r="N1749" s="14"/>
    </row>
    <row r="1750" spans="1:14" s="13" customFormat="1" ht="15">
      <c r="A1750" s="15"/>
      <c r="B1750" s="7"/>
      <c r="C1750" s="16"/>
      <c r="D1750" s="16"/>
      <c r="E1750" s="17"/>
      <c r="F1750" s="18"/>
      <c r="G1750" s="18"/>
      <c r="H1750" s="9"/>
      <c r="I1750" s="9"/>
      <c r="J1750" s="8"/>
      <c r="K1750" s="8"/>
      <c r="N1750" s="14"/>
    </row>
    <row r="1751" spans="1:14" s="13" customFormat="1" ht="15">
      <c r="A1751" s="15"/>
      <c r="B1751" s="7"/>
      <c r="C1751" s="16"/>
      <c r="D1751" s="16"/>
      <c r="E1751" s="17"/>
      <c r="F1751" s="18"/>
      <c r="G1751" s="18"/>
      <c r="H1751" s="9"/>
      <c r="I1751" s="9"/>
      <c r="J1751" s="8"/>
      <c r="K1751" s="8"/>
      <c r="N1751" s="14"/>
    </row>
    <row r="1752" spans="1:14" s="13" customFormat="1" ht="15">
      <c r="A1752" s="15"/>
      <c r="B1752" s="7"/>
      <c r="C1752" s="16"/>
      <c r="D1752" s="16"/>
      <c r="E1752" s="17"/>
      <c r="F1752" s="18"/>
      <c r="G1752" s="18"/>
      <c r="H1752" s="9"/>
      <c r="I1752" s="9"/>
      <c r="J1752" s="8"/>
      <c r="K1752" s="8"/>
      <c r="N1752" s="14"/>
    </row>
    <row r="1753" spans="1:14" s="13" customFormat="1" ht="15">
      <c r="A1753" s="15"/>
      <c r="B1753" s="7"/>
      <c r="C1753" s="16"/>
      <c r="D1753" s="16"/>
      <c r="E1753" s="17"/>
      <c r="F1753" s="18"/>
      <c r="G1753" s="18"/>
      <c r="H1753" s="9"/>
      <c r="I1753" s="9"/>
      <c r="J1753" s="8"/>
      <c r="K1753" s="8"/>
      <c r="N1753" s="14"/>
    </row>
    <row r="1754" spans="1:14" s="13" customFormat="1" ht="15">
      <c r="A1754" s="15"/>
      <c r="B1754" s="7"/>
      <c r="C1754" s="16"/>
      <c r="D1754" s="16"/>
      <c r="E1754" s="17"/>
      <c r="F1754" s="18"/>
      <c r="G1754" s="18"/>
      <c r="H1754" s="9"/>
      <c r="I1754" s="9"/>
      <c r="J1754" s="8"/>
      <c r="K1754" s="8"/>
      <c r="N1754" s="14"/>
    </row>
    <row r="1755" spans="1:14" s="13" customFormat="1" ht="15">
      <c r="A1755" s="15"/>
      <c r="B1755" s="7"/>
      <c r="C1755" s="16"/>
      <c r="D1755" s="16"/>
      <c r="E1755" s="17"/>
      <c r="F1755" s="18"/>
      <c r="G1755" s="18"/>
      <c r="H1755" s="9"/>
      <c r="I1755" s="9"/>
      <c r="J1755" s="8"/>
      <c r="K1755" s="8"/>
      <c r="N1755" s="14"/>
    </row>
    <row r="1756" spans="1:14" s="13" customFormat="1" ht="15">
      <c r="A1756" s="15"/>
      <c r="B1756" s="7"/>
      <c r="C1756" s="16"/>
      <c r="D1756" s="16"/>
      <c r="E1756" s="17"/>
      <c r="F1756" s="18"/>
      <c r="G1756" s="18"/>
      <c r="H1756" s="9"/>
      <c r="I1756" s="9"/>
      <c r="J1756" s="8"/>
      <c r="K1756" s="8"/>
      <c r="N1756" s="14"/>
    </row>
    <row r="1757" spans="1:14" s="13" customFormat="1" ht="15">
      <c r="A1757" s="15"/>
      <c r="B1757" s="7"/>
      <c r="C1757" s="16"/>
      <c r="D1757" s="16"/>
      <c r="E1757" s="17"/>
      <c r="F1757" s="18"/>
      <c r="G1757" s="18"/>
      <c r="H1757" s="9"/>
      <c r="I1757" s="9"/>
      <c r="J1757" s="8"/>
      <c r="K1757" s="8"/>
      <c r="N1757" s="14"/>
    </row>
    <row r="1758" spans="1:14" s="13" customFormat="1" ht="15">
      <c r="A1758" s="15"/>
      <c r="B1758" s="7"/>
      <c r="C1758" s="16"/>
      <c r="D1758" s="16"/>
      <c r="E1758" s="17"/>
      <c r="F1758" s="18"/>
      <c r="G1758" s="18"/>
      <c r="H1758" s="9"/>
      <c r="I1758" s="9"/>
      <c r="J1758" s="8"/>
      <c r="K1758" s="8"/>
      <c r="N1758" s="14"/>
    </row>
    <row r="1759" spans="1:14" s="13" customFormat="1" ht="15">
      <c r="A1759" s="15"/>
      <c r="B1759" s="7"/>
      <c r="C1759" s="16"/>
      <c r="D1759" s="16"/>
      <c r="E1759" s="17"/>
      <c r="F1759" s="18"/>
      <c r="G1759" s="18"/>
      <c r="H1759" s="9"/>
      <c r="I1759" s="9"/>
      <c r="J1759" s="8"/>
      <c r="K1759" s="8"/>
      <c r="N1759" s="14"/>
    </row>
    <row r="1760" spans="1:14" s="13" customFormat="1" ht="15">
      <c r="A1760" s="15"/>
      <c r="B1760" s="7"/>
      <c r="C1760" s="16"/>
      <c r="D1760" s="16"/>
      <c r="E1760" s="17"/>
      <c r="F1760" s="18"/>
      <c r="G1760" s="18"/>
      <c r="H1760" s="9"/>
      <c r="I1760" s="9"/>
      <c r="J1760" s="8"/>
      <c r="K1760" s="8"/>
      <c r="N1760" s="14"/>
    </row>
    <row r="1761" spans="1:1022" s="13" customFormat="1" ht="15">
      <c r="A1761" s="15"/>
      <c r="B1761" s="7"/>
      <c r="C1761" s="16"/>
      <c r="D1761" s="16"/>
      <c r="E1761" s="17"/>
      <c r="F1761" s="18"/>
      <c r="G1761" s="18"/>
      <c r="H1761" s="9"/>
      <c r="I1761" s="9"/>
      <c r="J1761" s="8"/>
      <c r="K1761" s="8"/>
      <c r="N1761" s="14"/>
    </row>
    <row r="1762" spans="1:1022" s="13" customFormat="1" ht="15">
      <c r="A1762" s="15"/>
      <c r="B1762" s="7"/>
      <c r="C1762" s="16"/>
      <c r="D1762" s="16"/>
      <c r="E1762" s="17"/>
      <c r="F1762" s="18"/>
      <c r="G1762" s="18"/>
      <c r="H1762" s="9"/>
      <c r="I1762" s="9"/>
      <c r="J1762" s="8"/>
      <c r="K1762" s="8"/>
      <c r="N1762" s="14"/>
    </row>
    <row r="1763" spans="1:1022" s="13" customFormat="1" ht="15">
      <c r="A1763" s="15"/>
      <c r="B1763" s="7"/>
      <c r="C1763" s="16"/>
      <c r="D1763" s="16"/>
      <c r="E1763" s="17"/>
      <c r="F1763" s="18"/>
      <c r="G1763" s="18"/>
      <c r="H1763" s="9"/>
      <c r="I1763" s="9"/>
      <c r="J1763" s="8"/>
      <c r="K1763" s="8"/>
      <c r="N1763" s="14"/>
    </row>
    <row r="1764" spans="1:1022" s="13" customFormat="1" ht="15">
      <c r="A1764" s="15"/>
      <c r="B1764" s="7"/>
      <c r="C1764" s="16"/>
      <c r="D1764" s="16"/>
      <c r="E1764" s="17"/>
      <c r="F1764" s="18"/>
      <c r="G1764" s="18"/>
      <c r="H1764" s="9"/>
      <c r="I1764" s="9"/>
      <c r="J1764" s="8"/>
      <c r="K1764" s="8"/>
      <c r="N1764" s="14"/>
    </row>
    <row r="1765" spans="1:1022" s="13" customFormat="1" ht="15">
      <c r="A1765" s="15"/>
      <c r="B1765" s="7"/>
      <c r="C1765" s="16"/>
      <c r="D1765" s="16"/>
      <c r="E1765" s="17"/>
      <c r="F1765" s="18"/>
      <c r="G1765" s="18"/>
      <c r="H1765" s="9"/>
      <c r="I1765" s="9"/>
      <c r="J1765" s="8"/>
      <c r="K1765" s="8"/>
      <c r="N1765" s="14"/>
    </row>
    <row r="1766" spans="1:1022" s="13" customFormat="1" ht="15">
      <c r="A1766" s="15"/>
      <c r="B1766" s="7"/>
      <c r="C1766" s="16"/>
      <c r="D1766" s="16"/>
      <c r="E1766" s="17"/>
      <c r="F1766" s="18"/>
      <c r="G1766" s="18"/>
      <c r="H1766" s="9"/>
      <c r="I1766" s="9"/>
      <c r="J1766" s="8"/>
      <c r="K1766" s="8"/>
      <c r="N1766" s="14"/>
    </row>
    <row r="1767" spans="1:1022" s="13" customFormat="1" ht="15">
      <c r="A1767" s="15"/>
      <c r="B1767" s="7"/>
      <c r="C1767" s="16"/>
      <c r="D1767" s="16"/>
      <c r="E1767" s="17"/>
      <c r="F1767" s="18"/>
      <c r="G1767" s="18"/>
      <c r="H1767" s="9"/>
      <c r="I1767" s="9"/>
      <c r="J1767" s="8"/>
      <c r="K1767" s="8"/>
      <c r="N1767" s="14"/>
    </row>
    <row r="1768" spans="1:1022" s="13" customFormat="1" ht="15">
      <c r="A1768" s="15"/>
      <c r="B1768" s="7"/>
      <c r="C1768" s="16"/>
      <c r="D1768" s="16"/>
      <c r="E1768" s="17"/>
      <c r="F1768" s="18"/>
      <c r="G1768" s="18"/>
      <c r="H1768" s="9"/>
      <c r="I1768" s="9"/>
      <c r="J1768" s="8"/>
      <c r="K1768" s="8"/>
      <c r="N1768" s="14"/>
    </row>
    <row r="1769" spans="1:1022" s="13" customFormat="1" ht="15">
      <c r="A1769" s="15"/>
      <c r="B1769" s="7"/>
      <c r="C1769" s="16"/>
      <c r="D1769" s="16"/>
      <c r="E1769" s="17"/>
      <c r="F1769" s="18"/>
      <c r="G1769" s="18"/>
      <c r="H1769" s="9"/>
      <c r="I1769" s="9"/>
      <c r="J1769" s="8"/>
      <c r="K1769" s="8"/>
      <c r="N1769" s="14"/>
    </row>
    <row r="1770" spans="1:1022" s="13" customFormat="1" ht="15">
      <c r="A1770" s="15"/>
      <c r="B1770" s="7"/>
      <c r="C1770" s="16"/>
      <c r="D1770" s="16"/>
      <c r="E1770" s="17"/>
      <c r="F1770" s="18"/>
      <c r="G1770" s="18"/>
      <c r="H1770" s="9"/>
      <c r="I1770" s="9"/>
      <c r="J1770" s="8"/>
      <c r="K1770" s="8"/>
    </row>
    <row r="1771" spans="1:1022" s="13" customFormat="1" ht="15">
      <c r="A1771" s="15"/>
      <c r="B1771" s="7"/>
      <c r="C1771" s="16"/>
      <c r="D1771" s="16"/>
      <c r="E1771" s="17"/>
      <c r="F1771" s="18"/>
      <c r="G1771" s="18"/>
      <c r="H1771" s="9"/>
      <c r="I1771" s="9"/>
      <c r="J1771" s="8"/>
      <c r="K1771" s="8"/>
    </row>
    <row r="1772" spans="1:1022" s="13" customFormat="1" ht="15">
      <c r="A1772" s="15"/>
      <c r="B1772" s="7"/>
      <c r="C1772" s="16"/>
      <c r="D1772" s="16"/>
      <c r="E1772" s="17"/>
      <c r="F1772" s="18"/>
      <c r="G1772" s="18"/>
      <c r="H1772" s="9"/>
      <c r="I1772" s="9"/>
      <c r="J1772" s="8"/>
      <c r="K1772" s="8"/>
    </row>
    <row r="1773" spans="1:1022" s="13" customFormat="1" ht="15">
      <c r="A1773" s="15"/>
      <c r="B1773" s="7"/>
      <c r="C1773" s="16"/>
      <c r="D1773" s="16"/>
      <c r="E1773" s="17"/>
      <c r="F1773" s="18"/>
      <c r="G1773" s="18"/>
      <c r="H1773" s="9"/>
      <c r="I1773" s="9"/>
      <c r="J1773" s="8"/>
      <c r="K1773" s="8"/>
    </row>
    <row r="1774" spans="1:1022">
      <c r="A1774" s="15"/>
      <c r="B1774" s="7"/>
      <c r="C1774" s="16"/>
      <c r="D1774" s="16"/>
      <c r="E1774" s="17"/>
      <c r="F1774" s="18"/>
      <c r="G1774" s="18"/>
      <c r="H1774" s="9"/>
      <c r="I1774" s="9"/>
      <c r="J1774" s="8"/>
      <c r="K1774" s="8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  <c r="DK1774"/>
      <c r="DL1774"/>
      <c r="DM1774"/>
      <c r="DN1774"/>
      <c r="DO1774"/>
      <c r="DP1774"/>
      <c r="DQ1774"/>
      <c r="DR1774"/>
      <c r="DS1774"/>
      <c r="DT1774"/>
      <c r="DU1774"/>
      <c r="DV1774"/>
      <c r="DW1774"/>
      <c r="DX1774"/>
      <c r="DY1774"/>
      <c r="DZ1774"/>
      <c r="EA1774"/>
      <c r="EB1774"/>
      <c r="EC1774"/>
      <c r="ED1774"/>
      <c r="EE1774"/>
      <c r="EF1774"/>
      <c r="EG1774"/>
      <c r="EH1774"/>
      <c r="EI1774"/>
      <c r="EJ1774"/>
      <c r="EK1774"/>
      <c r="EL1774"/>
      <c r="EM1774"/>
      <c r="EN1774"/>
      <c r="EO1774"/>
      <c r="EP1774"/>
      <c r="EQ1774"/>
      <c r="ER1774"/>
      <c r="ES1774"/>
      <c r="ET1774"/>
      <c r="EU1774"/>
      <c r="EV1774"/>
      <c r="EW1774"/>
      <c r="EX1774"/>
      <c r="EY1774"/>
      <c r="EZ1774"/>
      <c r="FA1774"/>
      <c r="FB1774"/>
      <c r="FC1774"/>
      <c r="FD1774"/>
      <c r="FE1774"/>
      <c r="FF1774"/>
      <c r="FG1774"/>
      <c r="FH1774"/>
      <c r="FI1774"/>
      <c r="FJ1774"/>
      <c r="FK1774"/>
      <c r="FL1774"/>
      <c r="FM1774"/>
      <c r="FN1774"/>
      <c r="FO1774"/>
      <c r="FP1774"/>
      <c r="FQ1774"/>
      <c r="FR1774"/>
      <c r="FS1774"/>
      <c r="FT1774"/>
      <c r="FU1774"/>
      <c r="FV1774"/>
      <c r="FW1774"/>
      <c r="FX1774"/>
      <c r="FY1774"/>
      <c r="FZ1774"/>
      <c r="GA1774"/>
      <c r="GB1774"/>
      <c r="GC1774"/>
      <c r="GD1774"/>
      <c r="GE1774"/>
      <c r="GF1774"/>
      <c r="GG1774"/>
      <c r="GH1774"/>
      <c r="GI1774"/>
      <c r="GJ1774"/>
      <c r="GK1774"/>
      <c r="GL1774"/>
      <c r="GM1774"/>
      <c r="GN1774"/>
      <c r="GO1774"/>
      <c r="GP1774"/>
      <c r="GQ1774"/>
      <c r="GR1774"/>
      <c r="GS1774"/>
      <c r="GT1774"/>
      <c r="GU1774"/>
      <c r="GV1774"/>
      <c r="GW1774"/>
      <c r="GX1774"/>
      <c r="GY1774"/>
      <c r="GZ1774"/>
      <c r="HA1774"/>
      <c r="HB1774"/>
      <c r="HC1774"/>
      <c r="HD1774"/>
      <c r="HE1774"/>
      <c r="HF1774"/>
      <c r="HG1774"/>
      <c r="HH1774"/>
      <c r="HI1774"/>
      <c r="HJ1774"/>
      <c r="HK1774"/>
      <c r="HL1774"/>
      <c r="HM1774"/>
      <c r="HN1774"/>
      <c r="HO1774"/>
      <c r="HP1774"/>
      <c r="HQ1774"/>
      <c r="HR1774"/>
      <c r="HS1774"/>
      <c r="HT1774"/>
      <c r="HU1774"/>
      <c r="HV1774"/>
      <c r="HW1774"/>
      <c r="HX1774"/>
      <c r="HY1774"/>
      <c r="HZ1774"/>
      <c r="IA1774"/>
      <c r="IB1774"/>
      <c r="IC1774"/>
      <c r="ID1774"/>
      <c r="IE1774"/>
      <c r="IF1774"/>
      <c r="IG1774"/>
      <c r="IH1774"/>
      <c r="II1774"/>
      <c r="IJ1774"/>
      <c r="IK1774"/>
      <c r="IL1774"/>
      <c r="IM1774"/>
      <c r="IN1774"/>
      <c r="IO1774"/>
      <c r="IP1774"/>
      <c r="IQ1774"/>
      <c r="IR1774"/>
      <c r="IS1774"/>
      <c r="IT1774"/>
      <c r="IU1774"/>
      <c r="IV1774"/>
      <c r="IW1774"/>
      <c r="IX1774"/>
      <c r="IY1774"/>
      <c r="IZ1774"/>
      <c r="JA1774"/>
      <c r="JB1774"/>
      <c r="JC1774"/>
      <c r="JD1774"/>
      <c r="JE1774"/>
      <c r="JF1774"/>
      <c r="JG1774"/>
      <c r="JH1774"/>
      <c r="JI1774"/>
      <c r="JJ1774"/>
      <c r="JK1774"/>
      <c r="JL1774"/>
      <c r="JM1774"/>
      <c r="JN1774"/>
      <c r="JO1774"/>
      <c r="JP1774"/>
      <c r="JQ1774"/>
      <c r="JR1774"/>
      <c r="JS1774"/>
      <c r="JT1774"/>
      <c r="JU1774"/>
      <c r="JV1774"/>
      <c r="JW1774"/>
      <c r="JX1774"/>
      <c r="JY1774"/>
      <c r="JZ1774"/>
      <c r="KA1774"/>
      <c r="KB1774"/>
      <c r="KC1774"/>
      <c r="KD1774"/>
      <c r="KE1774"/>
      <c r="KF1774"/>
      <c r="KG1774"/>
      <c r="KH1774"/>
      <c r="KI1774"/>
      <c r="KJ1774"/>
      <c r="KK1774"/>
      <c r="KL1774"/>
      <c r="KM1774"/>
      <c r="KN1774"/>
      <c r="KO1774"/>
      <c r="KP1774"/>
      <c r="KQ1774"/>
      <c r="KR1774"/>
      <c r="KS1774"/>
      <c r="KT1774"/>
      <c r="KU1774"/>
      <c r="KV1774"/>
      <c r="KW1774"/>
      <c r="KX1774"/>
      <c r="KY1774"/>
      <c r="KZ1774"/>
      <c r="LA1774"/>
      <c r="LB1774"/>
      <c r="LC1774"/>
      <c r="LD1774"/>
      <c r="LE1774"/>
      <c r="LF1774"/>
      <c r="LG1774"/>
      <c r="LH1774"/>
      <c r="LI1774"/>
      <c r="LJ1774"/>
      <c r="LK1774"/>
      <c r="LL1774"/>
      <c r="LM1774"/>
      <c r="LN1774"/>
      <c r="LO1774"/>
      <c r="LP1774"/>
      <c r="LQ1774"/>
      <c r="LR1774"/>
      <c r="LS1774"/>
      <c r="LT1774"/>
      <c r="LU1774"/>
      <c r="LV1774"/>
      <c r="LW1774"/>
      <c r="LX1774"/>
      <c r="LY1774"/>
      <c r="LZ1774"/>
      <c r="MA1774"/>
      <c r="MB1774"/>
      <c r="MC1774"/>
      <c r="MD1774"/>
      <c r="ME1774"/>
      <c r="MF1774"/>
      <c r="MG1774"/>
      <c r="MH1774"/>
      <c r="MI1774"/>
      <c r="MJ1774"/>
      <c r="MK1774"/>
      <c r="ML1774"/>
      <c r="MM1774"/>
      <c r="MN1774"/>
      <c r="MO1774"/>
      <c r="MP1774"/>
      <c r="MQ1774"/>
      <c r="MR1774"/>
      <c r="MS1774"/>
      <c r="MT1774"/>
      <c r="MU1774"/>
      <c r="MV1774"/>
      <c r="MW1774"/>
      <c r="MX1774"/>
      <c r="MY1774"/>
      <c r="MZ1774"/>
      <c r="NA1774"/>
      <c r="NB1774"/>
      <c r="NC1774"/>
      <c r="ND1774"/>
      <c r="NE1774"/>
      <c r="NF1774"/>
      <c r="NG1774"/>
      <c r="NH1774"/>
      <c r="NI1774"/>
      <c r="NJ1774"/>
      <c r="NK1774"/>
      <c r="NL1774"/>
      <c r="NM1774"/>
      <c r="NN1774"/>
      <c r="NO1774"/>
      <c r="NP1774"/>
      <c r="NQ1774"/>
      <c r="NR1774"/>
      <c r="NS1774"/>
      <c r="NT1774"/>
      <c r="NU1774"/>
      <c r="NV1774"/>
      <c r="NW1774"/>
      <c r="NX1774"/>
      <c r="NY1774"/>
      <c r="NZ1774"/>
      <c r="OA1774"/>
      <c r="OB1774"/>
      <c r="OC1774"/>
      <c r="OD1774"/>
      <c r="OE1774"/>
      <c r="OF1774"/>
      <c r="OG1774"/>
      <c r="OH1774"/>
      <c r="OI1774"/>
      <c r="OJ1774"/>
      <c r="OK1774"/>
      <c r="OL1774"/>
      <c r="OM1774"/>
      <c r="ON1774"/>
      <c r="OO1774"/>
      <c r="OP1774"/>
      <c r="OQ1774"/>
      <c r="OR1774"/>
      <c r="OS1774"/>
      <c r="OT1774"/>
      <c r="OU1774"/>
      <c r="OV1774"/>
      <c r="OW1774"/>
      <c r="OX1774"/>
      <c r="OY1774"/>
      <c r="OZ1774"/>
      <c r="PA1774"/>
      <c r="PB1774"/>
      <c r="PC1774"/>
      <c r="PD1774"/>
      <c r="PE1774"/>
      <c r="PF1774"/>
      <c r="PG1774"/>
      <c r="PH1774"/>
      <c r="PI1774"/>
      <c r="PJ1774"/>
      <c r="PK1774"/>
      <c r="PL1774"/>
      <c r="PM1774"/>
      <c r="PN1774"/>
      <c r="PO1774"/>
      <c r="PP1774"/>
      <c r="PQ1774"/>
      <c r="PR1774"/>
      <c r="PS1774"/>
      <c r="PT1774"/>
      <c r="PU1774"/>
      <c r="PV1774"/>
      <c r="PW1774"/>
      <c r="PX1774"/>
      <c r="PY1774"/>
      <c r="PZ1774"/>
      <c r="QA1774"/>
      <c r="QB1774"/>
      <c r="QC1774"/>
      <c r="QD1774"/>
      <c r="QE1774"/>
      <c r="QF1774"/>
      <c r="QG1774"/>
      <c r="QH1774"/>
      <c r="QI1774"/>
      <c r="QJ1774"/>
      <c r="QK1774"/>
      <c r="QL1774"/>
      <c r="QM1774"/>
      <c r="QN1774"/>
      <c r="QO1774"/>
      <c r="QP1774"/>
      <c r="QQ1774"/>
      <c r="QR1774"/>
      <c r="QS1774"/>
      <c r="QT1774"/>
      <c r="QU1774"/>
      <c r="QV1774"/>
      <c r="QW1774"/>
      <c r="QX1774"/>
      <c r="QY1774"/>
      <c r="QZ1774"/>
      <c r="RA1774"/>
      <c r="RB1774"/>
      <c r="RC1774"/>
      <c r="RD1774"/>
      <c r="RE1774"/>
      <c r="RF1774"/>
      <c r="RG1774"/>
      <c r="RH1774"/>
      <c r="RI1774"/>
      <c r="RJ1774"/>
      <c r="RK1774"/>
      <c r="RL1774"/>
      <c r="RM1774"/>
      <c r="RN1774"/>
      <c r="RO1774"/>
      <c r="RP1774"/>
      <c r="RQ1774"/>
      <c r="RR1774"/>
      <c r="RS1774"/>
      <c r="RT1774"/>
      <c r="RU1774"/>
      <c r="RV1774"/>
      <c r="RW1774"/>
      <c r="RX1774"/>
      <c r="RY1774"/>
      <c r="RZ1774"/>
      <c r="SA1774"/>
      <c r="SB1774"/>
      <c r="SC1774"/>
      <c r="SD1774"/>
      <c r="SE1774"/>
      <c r="SF1774"/>
      <c r="SG1774"/>
      <c r="SH1774"/>
      <c r="SI1774"/>
      <c r="SJ1774"/>
      <c r="SK1774"/>
      <c r="SL1774"/>
      <c r="SM1774"/>
      <c r="SN1774"/>
      <c r="SO1774"/>
      <c r="SP1774"/>
      <c r="SQ1774"/>
      <c r="SR1774"/>
      <c r="SS1774"/>
      <c r="ST1774"/>
      <c r="SU1774"/>
      <c r="SV1774"/>
      <c r="SW1774"/>
      <c r="SX1774"/>
      <c r="SY1774"/>
      <c r="SZ1774"/>
      <c r="TA1774"/>
      <c r="TB1774"/>
      <c r="TC1774"/>
      <c r="TD1774"/>
      <c r="TE1774"/>
      <c r="TF1774"/>
      <c r="TG1774"/>
      <c r="TH1774"/>
      <c r="TI1774"/>
      <c r="TJ1774"/>
      <c r="TK1774"/>
      <c r="TL1774"/>
      <c r="TM1774"/>
      <c r="TN1774"/>
      <c r="TO1774"/>
      <c r="TP1774"/>
      <c r="TQ1774"/>
      <c r="TR1774"/>
      <c r="TS1774"/>
      <c r="TT1774"/>
      <c r="TU1774"/>
      <c r="TV1774"/>
      <c r="TW1774"/>
      <c r="TX1774"/>
      <c r="TY1774"/>
      <c r="TZ1774"/>
      <c r="UA1774"/>
      <c r="UB1774"/>
      <c r="UC1774"/>
      <c r="UD1774"/>
      <c r="UE1774"/>
      <c r="UF1774"/>
      <c r="UG1774"/>
      <c r="UH1774"/>
      <c r="UI1774"/>
      <c r="UJ1774"/>
      <c r="UK1774"/>
      <c r="UL1774"/>
      <c r="UM1774"/>
      <c r="UN1774"/>
      <c r="UO1774"/>
      <c r="UP1774"/>
      <c r="UQ1774"/>
      <c r="UR1774"/>
      <c r="US1774"/>
      <c r="UT1774"/>
      <c r="UU1774"/>
      <c r="UV1774"/>
      <c r="UW1774"/>
      <c r="UX1774"/>
      <c r="UY1774"/>
      <c r="UZ1774"/>
      <c r="VA1774"/>
      <c r="VB1774"/>
      <c r="VC1774"/>
      <c r="VD1774"/>
      <c r="VE1774"/>
      <c r="VF1774"/>
      <c r="VG1774"/>
      <c r="VH1774"/>
      <c r="VI1774"/>
      <c r="VJ1774"/>
      <c r="VK1774"/>
      <c r="VL1774"/>
      <c r="VM1774"/>
      <c r="VN1774"/>
      <c r="VO1774"/>
      <c r="VP1774"/>
      <c r="VQ1774"/>
      <c r="VR1774"/>
      <c r="VS1774"/>
      <c r="VT1774"/>
      <c r="VU1774"/>
      <c r="VV1774"/>
      <c r="VW1774"/>
      <c r="VX1774"/>
      <c r="VY1774"/>
      <c r="VZ1774"/>
      <c r="WA1774"/>
      <c r="WB1774"/>
      <c r="WC1774"/>
      <c r="WD1774"/>
      <c r="WE1774"/>
      <c r="WF1774"/>
      <c r="WG1774"/>
      <c r="WH1774"/>
      <c r="WI1774"/>
      <c r="WJ1774"/>
      <c r="WK1774"/>
      <c r="WL1774"/>
      <c r="WM1774"/>
      <c r="WN1774"/>
      <c r="WO1774"/>
      <c r="WP1774"/>
      <c r="WQ1774"/>
      <c r="WR1774"/>
      <c r="WS1774"/>
      <c r="WT1774"/>
      <c r="WU1774"/>
      <c r="WV1774"/>
      <c r="WW1774"/>
      <c r="WX1774"/>
      <c r="WY1774"/>
      <c r="WZ1774"/>
      <c r="XA1774"/>
      <c r="XB1774"/>
      <c r="XC1774"/>
      <c r="XD1774"/>
      <c r="XE1774"/>
      <c r="XF1774"/>
      <c r="XG1774"/>
      <c r="XH1774"/>
      <c r="XI1774"/>
      <c r="XJ1774"/>
      <c r="XK1774"/>
      <c r="XL1774"/>
      <c r="XM1774"/>
      <c r="XN1774"/>
      <c r="XO1774"/>
      <c r="XP1774"/>
      <c r="XQ1774"/>
      <c r="XR1774"/>
      <c r="XS1774"/>
      <c r="XT1774"/>
      <c r="XU1774"/>
      <c r="XV1774"/>
      <c r="XW1774"/>
      <c r="XX1774"/>
      <c r="XY1774"/>
      <c r="XZ1774"/>
      <c r="YA1774"/>
      <c r="YB1774"/>
      <c r="YC1774"/>
      <c r="YD1774"/>
      <c r="YE1774"/>
      <c r="YF1774"/>
      <c r="YG1774"/>
      <c r="YH1774"/>
      <c r="YI1774"/>
      <c r="YJ1774"/>
      <c r="YK1774"/>
      <c r="YL1774"/>
      <c r="YM1774"/>
      <c r="YN1774"/>
      <c r="YO1774"/>
      <c r="YP1774"/>
      <c r="YQ1774"/>
      <c r="YR1774"/>
      <c r="YS1774"/>
      <c r="YT1774"/>
      <c r="YU1774"/>
      <c r="YV1774"/>
      <c r="YW1774"/>
      <c r="YX1774"/>
      <c r="YY1774"/>
      <c r="YZ1774"/>
      <c r="ZA1774"/>
      <c r="ZB1774"/>
      <c r="ZC1774"/>
      <c r="ZD1774"/>
      <c r="ZE1774"/>
      <c r="ZF1774"/>
      <c r="ZG1774"/>
      <c r="ZH1774"/>
      <c r="ZI1774"/>
      <c r="ZJ1774"/>
      <c r="ZK1774"/>
      <c r="ZL1774"/>
      <c r="ZM1774"/>
      <c r="ZN1774"/>
      <c r="ZO1774"/>
      <c r="ZP1774"/>
      <c r="ZQ1774"/>
      <c r="ZR1774"/>
      <c r="ZS1774"/>
      <c r="ZT1774"/>
      <c r="ZU1774"/>
      <c r="ZV1774"/>
      <c r="ZW1774"/>
      <c r="ZX1774"/>
      <c r="ZY1774"/>
      <c r="ZZ1774"/>
      <c r="AAA1774"/>
      <c r="AAB1774"/>
      <c r="AAC1774"/>
      <c r="AAD1774"/>
      <c r="AAE1774"/>
      <c r="AAF1774"/>
      <c r="AAG1774"/>
      <c r="AAH1774"/>
      <c r="AAI1774"/>
      <c r="AAJ1774"/>
      <c r="AAK1774"/>
      <c r="AAL1774"/>
      <c r="AAM1774"/>
      <c r="AAN1774"/>
      <c r="AAO1774"/>
      <c r="AAP1774"/>
      <c r="AAQ1774"/>
      <c r="AAR1774"/>
      <c r="AAS1774"/>
      <c r="AAT1774"/>
      <c r="AAU1774"/>
      <c r="AAV1774"/>
      <c r="AAW1774"/>
      <c r="AAX1774"/>
      <c r="AAY1774"/>
      <c r="AAZ1774"/>
      <c r="ABA1774"/>
      <c r="ABB1774"/>
      <c r="ABC1774"/>
      <c r="ABD1774"/>
      <c r="ABE1774"/>
      <c r="ABF1774"/>
      <c r="ABG1774"/>
      <c r="ABH1774"/>
      <c r="ABI1774"/>
      <c r="ABJ1774"/>
      <c r="ABK1774"/>
      <c r="ABL1774"/>
      <c r="ABM1774"/>
      <c r="ABN1774"/>
      <c r="ABO1774"/>
      <c r="ABP1774"/>
      <c r="ABQ1774"/>
      <c r="ABR1774"/>
      <c r="ABS1774"/>
      <c r="ABT1774"/>
      <c r="ABU1774"/>
      <c r="ABV1774"/>
      <c r="ABW1774"/>
      <c r="ABX1774"/>
      <c r="ABY1774"/>
      <c r="ABZ1774"/>
      <c r="ACA1774"/>
      <c r="ACB1774"/>
      <c r="ACC1774"/>
      <c r="ACD1774"/>
      <c r="ACE1774"/>
      <c r="ACF1774"/>
      <c r="ACG1774"/>
      <c r="ACH1774"/>
      <c r="ACI1774"/>
      <c r="ACJ1774"/>
      <c r="ACK1774"/>
      <c r="ACL1774"/>
      <c r="ACM1774"/>
      <c r="ACN1774"/>
      <c r="ACO1774"/>
      <c r="ACP1774"/>
      <c r="ACQ1774"/>
      <c r="ACR1774"/>
      <c r="ACS1774"/>
      <c r="ACT1774"/>
      <c r="ACU1774"/>
      <c r="ACV1774"/>
      <c r="ACW1774"/>
      <c r="ACX1774"/>
      <c r="ACY1774"/>
      <c r="ACZ1774"/>
      <c r="ADA1774"/>
      <c r="ADB1774"/>
      <c r="ADC1774"/>
      <c r="ADD1774"/>
      <c r="ADE1774"/>
      <c r="ADF1774"/>
      <c r="ADG1774"/>
      <c r="ADH1774"/>
      <c r="ADI1774"/>
      <c r="ADJ1774"/>
      <c r="ADK1774"/>
      <c r="ADL1774"/>
      <c r="ADM1774"/>
      <c r="ADN1774"/>
      <c r="ADO1774"/>
      <c r="ADP1774"/>
      <c r="ADQ1774"/>
      <c r="ADR1774"/>
      <c r="ADS1774"/>
      <c r="ADT1774"/>
      <c r="ADU1774"/>
      <c r="ADV1774"/>
      <c r="ADW1774"/>
      <c r="ADX1774"/>
      <c r="ADY1774"/>
      <c r="ADZ1774"/>
      <c r="AEA1774"/>
      <c r="AEB1774"/>
      <c r="AEC1774"/>
      <c r="AED1774"/>
      <c r="AEE1774"/>
      <c r="AEF1774"/>
      <c r="AEG1774"/>
      <c r="AEH1774"/>
      <c r="AEI1774"/>
      <c r="AEJ1774"/>
      <c r="AEK1774"/>
      <c r="AEL1774"/>
      <c r="AEM1774"/>
      <c r="AEN1774"/>
      <c r="AEO1774"/>
      <c r="AEP1774"/>
      <c r="AEQ1774"/>
      <c r="AER1774"/>
      <c r="AES1774"/>
      <c r="AET1774"/>
      <c r="AEU1774"/>
      <c r="AEV1774"/>
      <c r="AEW1774"/>
      <c r="AEX1774"/>
      <c r="AEY1774"/>
      <c r="AEZ1774"/>
      <c r="AFA1774"/>
      <c r="AFB1774"/>
      <c r="AFC1774"/>
      <c r="AFD1774"/>
      <c r="AFE1774"/>
      <c r="AFF1774"/>
      <c r="AFG1774"/>
      <c r="AFH1774"/>
      <c r="AFI1774"/>
      <c r="AFJ1774"/>
      <c r="AFK1774"/>
      <c r="AFL1774"/>
      <c r="AFM1774"/>
      <c r="AFN1774"/>
      <c r="AFO1774"/>
      <c r="AFP1774"/>
      <c r="AFQ1774"/>
      <c r="AFR1774"/>
      <c r="AFS1774"/>
      <c r="AFT1774"/>
      <c r="AFU1774"/>
      <c r="AFV1774"/>
      <c r="AFW1774"/>
      <c r="AFX1774"/>
      <c r="AFY1774"/>
      <c r="AFZ1774"/>
      <c r="AGA1774"/>
      <c r="AGB1774"/>
      <c r="AGC1774"/>
      <c r="AGD1774"/>
      <c r="AGE1774"/>
      <c r="AGF1774"/>
      <c r="AGG1774"/>
      <c r="AGH1774"/>
      <c r="AGI1774"/>
      <c r="AGJ1774"/>
      <c r="AGK1774"/>
      <c r="AGL1774"/>
      <c r="AGM1774"/>
      <c r="AGN1774"/>
      <c r="AGO1774"/>
      <c r="AGP1774"/>
      <c r="AGQ1774"/>
      <c r="AGR1774"/>
      <c r="AGS1774"/>
      <c r="AGT1774"/>
      <c r="AGU1774"/>
      <c r="AGV1774"/>
      <c r="AGW1774"/>
      <c r="AGX1774"/>
      <c r="AGY1774"/>
      <c r="AGZ1774"/>
      <c r="AHA1774"/>
      <c r="AHB1774"/>
      <c r="AHC1774"/>
      <c r="AHD1774"/>
      <c r="AHE1774"/>
      <c r="AHF1774"/>
      <c r="AHG1774"/>
      <c r="AHH1774"/>
      <c r="AHI1774"/>
      <c r="AHJ1774"/>
      <c r="AHK1774"/>
      <c r="AHL1774"/>
      <c r="AHM1774"/>
      <c r="AHN1774"/>
      <c r="AHO1774"/>
      <c r="AHP1774"/>
      <c r="AHQ1774"/>
      <c r="AHR1774"/>
      <c r="AHS1774"/>
      <c r="AHT1774"/>
      <c r="AHU1774"/>
      <c r="AHV1774"/>
      <c r="AHW1774"/>
      <c r="AHX1774"/>
      <c r="AHY1774"/>
      <c r="AHZ1774"/>
      <c r="AIA1774"/>
      <c r="AIB1774"/>
      <c r="AIC1774"/>
      <c r="AID1774"/>
      <c r="AIE1774"/>
      <c r="AIF1774"/>
      <c r="AIG1774"/>
      <c r="AIH1774"/>
      <c r="AII1774"/>
      <c r="AIJ1774"/>
      <c r="AIK1774"/>
      <c r="AIL1774"/>
      <c r="AIM1774"/>
      <c r="AIN1774"/>
      <c r="AIO1774"/>
      <c r="AIP1774"/>
      <c r="AIQ1774"/>
      <c r="AIR1774"/>
      <c r="AIS1774"/>
      <c r="AIT1774"/>
      <c r="AIU1774"/>
      <c r="AIV1774"/>
      <c r="AIW1774"/>
      <c r="AIX1774"/>
      <c r="AIY1774"/>
      <c r="AIZ1774"/>
      <c r="AJA1774"/>
      <c r="AJB1774"/>
      <c r="AJC1774"/>
      <c r="AJD1774"/>
      <c r="AJE1774"/>
      <c r="AJF1774"/>
      <c r="AJG1774"/>
      <c r="AJH1774"/>
      <c r="AJI1774"/>
      <c r="AJJ1774"/>
      <c r="AJK1774"/>
      <c r="AJL1774"/>
      <c r="AJM1774"/>
      <c r="AJN1774"/>
      <c r="AJO1774"/>
      <c r="AJP1774"/>
      <c r="AJQ1774"/>
      <c r="AJR1774"/>
      <c r="AJS1774"/>
      <c r="AJT1774"/>
      <c r="AJU1774"/>
      <c r="AJV1774"/>
      <c r="AJW1774"/>
      <c r="AJX1774"/>
      <c r="AJY1774"/>
      <c r="AJZ1774"/>
      <c r="AKA1774"/>
      <c r="AKB1774"/>
      <c r="AKC1774"/>
      <c r="AKD1774"/>
      <c r="AKE1774"/>
      <c r="AKF1774"/>
      <c r="AKG1774"/>
      <c r="AKH1774"/>
      <c r="AKI1774"/>
      <c r="AKJ1774"/>
      <c r="AKK1774"/>
      <c r="AKL1774"/>
      <c r="AKM1774"/>
      <c r="AKN1774"/>
      <c r="AKO1774"/>
      <c r="AKP1774"/>
      <c r="AKQ1774"/>
      <c r="AKR1774"/>
      <c r="AKS1774"/>
      <c r="AKT1774"/>
      <c r="AKU1774"/>
      <c r="AKV1774"/>
      <c r="AKW1774"/>
      <c r="AKX1774"/>
      <c r="AKY1774"/>
      <c r="AKZ1774"/>
      <c r="ALA1774"/>
      <c r="ALB1774"/>
      <c r="ALC1774"/>
      <c r="ALD1774"/>
      <c r="ALE1774"/>
      <c r="ALF1774"/>
      <c r="ALG1774"/>
      <c r="ALH1774"/>
      <c r="ALI1774"/>
      <c r="ALJ1774"/>
      <c r="ALK1774"/>
      <c r="ALL1774"/>
      <c r="ALM1774"/>
      <c r="ALN1774"/>
      <c r="ALO1774"/>
      <c r="ALP1774"/>
      <c r="ALQ1774"/>
      <c r="ALR1774"/>
      <c r="ALS1774"/>
      <c r="ALT1774"/>
      <c r="ALU1774"/>
      <c r="ALV1774"/>
      <c r="ALW1774"/>
      <c r="ALX1774"/>
      <c r="ALY1774"/>
      <c r="ALZ1774"/>
      <c r="AMA1774"/>
      <c r="AMB1774"/>
      <c r="AMC1774"/>
      <c r="AMD1774"/>
      <c r="AME1774"/>
      <c r="AMF1774"/>
      <c r="AMG1774"/>
      <c r="AMH1774"/>
    </row>
    <row r="1775" spans="1:1022" ht="15">
      <c r="A1775" s="15"/>
      <c r="B1775" s="7"/>
      <c r="C1775" s="16"/>
      <c r="D1775" s="16"/>
      <c r="E1775" s="17"/>
      <c r="F1775" s="18"/>
      <c r="G1775" s="18"/>
      <c r="H1775" s="9"/>
      <c r="I1775" s="9"/>
      <c r="J1775" s="8"/>
      <c r="K1775" s="8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  <c r="DL1775"/>
      <c r="DM1775"/>
      <c r="DN1775"/>
      <c r="DO1775"/>
      <c r="DP1775"/>
      <c r="DQ1775"/>
      <c r="DR1775"/>
      <c r="DS1775"/>
      <c r="DT1775"/>
      <c r="DU1775"/>
      <c r="DV1775"/>
      <c r="DW1775"/>
      <c r="DX1775"/>
      <c r="DY1775"/>
      <c r="DZ1775"/>
      <c r="EA1775"/>
      <c r="EB1775"/>
      <c r="EC1775"/>
      <c r="ED1775"/>
      <c r="EE1775"/>
      <c r="EF1775"/>
      <c r="EG1775"/>
      <c r="EH1775"/>
      <c r="EI1775"/>
      <c r="EJ1775"/>
      <c r="EK1775"/>
      <c r="EL1775"/>
      <c r="EM1775"/>
      <c r="EN1775"/>
      <c r="EO1775"/>
      <c r="EP1775"/>
      <c r="EQ1775"/>
      <c r="ER1775"/>
      <c r="ES1775"/>
      <c r="ET1775"/>
      <c r="EU1775"/>
      <c r="EV1775"/>
      <c r="EW1775"/>
      <c r="EX1775"/>
      <c r="EY1775"/>
      <c r="EZ1775"/>
      <c r="FA1775"/>
      <c r="FB1775"/>
      <c r="FC1775"/>
      <c r="FD1775"/>
      <c r="FE1775"/>
      <c r="FF1775"/>
      <c r="FG1775"/>
      <c r="FH1775"/>
      <c r="FI1775"/>
      <c r="FJ1775"/>
      <c r="FK1775"/>
      <c r="FL1775"/>
      <c r="FM1775"/>
      <c r="FN1775"/>
      <c r="FO1775"/>
      <c r="FP1775"/>
      <c r="FQ1775"/>
      <c r="FR1775"/>
      <c r="FS1775"/>
      <c r="FT1775"/>
      <c r="FU1775"/>
      <c r="FV1775"/>
      <c r="FW1775"/>
      <c r="FX1775"/>
      <c r="FY1775"/>
      <c r="FZ1775"/>
      <c r="GA1775"/>
      <c r="GB1775"/>
      <c r="GC1775"/>
      <c r="GD1775"/>
      <c r="GE1775"/>
      <c r="GF1775"/>
      <c r="GG1775"/>
      <c r="GH1775"/>
      <c r="GI1775"/>
      <c r="GJ1775"/>
      <c r="GK1775"/>
      <c r="GL1775"/>
      <c r="GM1775"/>
      <c r="GN1775"/>
      <c r="GO1775"/>
      <c r="GP1775"/>
      <c r="GQ1775"/>
      <c r="GR1775"/>
      <c r="GS1775"/>
      <c r="GT1775"/>
      <c r="GU1775"/>
      <c r="GV1775"/>
      <c r="GW1775"/>
      <c r="GX1775"/>
      <c r="GY1775"/>
      <c r="GZ1775"/>
      <c r="HA1775"/>
      <c r="HB1775"/>
      <c r="HC1775"/>
      <c r="HD1775"/>
      <c r="HE1775"/>
      <c r="HF1775"/>
      <c r="HG1775"/>
      <c r="HH1775"/>
      <c r="HI1775"/>
      <c r="HJ1775"/>
      <c r="HK1775"/>
      <c r="HL1775"/>
      <c r="HM1775"/>
      <c r="HN1775"/>
      <c r="HO1775"/>
      <c r="HP1775"/>
      <c r="HQ1775"/>
      <c r="HR1775"/>
      <c r="HS1775"/>
      <c r="HT1775"/>
      <c r="HU1775"/>
      <c r="HV1775"/>
      <c r="HW1775"/>
      <c r="HX1775"/>
      <c r="HY1775"/>
      <c r="HZ1775"/>
      <c r="IA1775"/>
      <c r="IB1775"/>
      <c r="IC1775"/>
      <c r="ID1775"/>
      <c r="IE1775"/>
      <c r="IF1775"/>
      <c r="IG1775"/>
      <c r="IH1775"/>
      <c r="II1775"/>
      <c r="IJ1775"/>
      <c r="IK1775"/>
      <c r="IL1775"/>
      <c r="IM1775"/>
      <c r="IN1775"/>
      <c r="IO1775"/>
      <c r="IP1775"/>
      <c r="IQ1775"/>
      <c r="IR1775"/>
      <c r="IS1775"/>
      <c r="IT1775"/>
      <c r="IU1775"/>
      <c r="IV1775"/>
      <c r="IW1775"/>
      <c r="IX1775"/>
      <c r="IY1775"/>
      <c r="IZ1775"/>
      <c r="JA1775"/>
      <c r="JB1775"/>
      <c r="JC1775"/>
      <c r="JD1775"/>
      <c r="JE1775"/>
      <c r="JF1775"/>
      <c r="JG1775"/>
      <c r="JH1775"/>
      <c r="JI1775"/>
      <c r="JJ1775"/>
      <c r="JK1775"/>
      <c r="JL1775"/>
      <c r="JM1775"/>
      <c r="JN1775"/>
      <c r="JO1775"/>
      <c r="JP1775"/>
      <c r="JQ1775"/>
      <c r="JR1775"/>
      <c r="JS1775"/>
      <c r="JT1775"/>
      <c r="JU1775"/>
      <c r="JV1775"/>
      <c r="JW1775"/>
      <c r="JX1775"/>
      <c r="JY1775"/>
      <c r="JZ1775"/>
      <c r="KA1775"/>
      <c r="KB1775"/>
      <c r="KC1775"/>
      <c r="KD1775"/>
      <c r="KE1775"/>
      <c r="KF1775"/>
      <c r="KG1775"/>
      <c r="KH1775"/>
      <c r="KI1775"/>
      <c r="KJ1775"/>
      <c r="KK1775"/>
      <c r="KL1775"/>
      <c r="KM1775"/>
      <c r="KN1775"/>
      <c r="KO1775"/>
      <c r="KP1775"/>
      <c r="KQ1775"/>
      <c r="KR1775"/>
      <c r="KS1775"/>
      <c r="KT1775"/>
      <c r="KU1775"/>
      <c r="KV1775"/>
      <c r="KW1775"/>
      <c r="KX1775"/>
      <c r="KY1775"/>
      <c r="KZ1775"/>
      <c r="LA1775"/>
      <c r="LB1775"/>
      <c r="LC1775"/>
      <c r="LD1775"/>
      <c r="LE1775"/>
      <c r="LF1775"/>
      <c r="LG1775"/>
      <c r="LH1775"/>
      <c r="LI1775"/>
      <c r="LJ1775"/>
      <c r="LK1775"/>
      <c r="LL1775"/>
      <c r="LM1775"/>
      <c r="LN1775"/>
      <c r="LO1775"/>
      <c r="LP1775"/>
      <c r="LQ1775"/>
      <c r="LR1775"/>
      <c r="LS1775"/>
      <c r="LT1775"/>
      <c r="LU1775"/>
      <c r="LV1775"/>
      <c r="LW1775"/>
      <c r="LX1775"/>
      <c r="LY1775"/>
      <c r="LZ1775"/>
      <c r="MA1775"/>
      <c r="MB1775"/>
      <c r="MC1775"/>
      <c r="MD1775"/>
      <c r="ME1775"/>
      <c r="MF1775"/>
      <c r="MG1775"/>
      <c r="MH1775"/>
      <c r="MI1775"/>
      <c r="MJ1775"/>
      <c r="MK1775"/>
      <c r="ML1775"/>
      <c r="MM1775"/>
      <c r="MN1775"/>
      <c r="MO1775"/>
      <c r="MP1775"/>
      <c r="MQ1775"/>
      <c r="MR1775"/>
      <c r="MS1775"/>
      <c r="MT1775"/>
      <c r="MU1775"/>
      <c r="MV1775"/>
      <c r="MW1775"/>
      <c r="MX1775"/>
      <c r="MY1775"/>
      <c r="MZ1775"/>
      <c r="NA1775"/>
      <c r="NB1775"/>
      <c r="NC1775"/>
      <c r="ND1775"/>
      <c r="NE1775"/>
      <c r="NF1775"/>
      <c r="NG1775"/>
      <c r="NH1775"/>
      <c r="NI1775"/>
      <c r="NJ1775"/>
      <c r="NK1775"/>
      <c r="NL1775"/>
      <c r="NM1775"/>
      <c r="NN1775"/>
      <c r="NO1775"/>
      <c r="NP1775"/>
      <c r="NQ1775"/>
      <c r="NR1775"/>
      <c r="NS1775"/>
      <c r="NT1775"/>
      <c r="NU1775"/>
      <c r="NV1775"/>
      <c r="NW1775"/>
      <c r="NX1775"/>
      <c r="NY1775"/>
      <c r="NZ1775"/>
      <c r="OA1775"/>
      <c r="OB1775"/>
      <c r="OC1775"/>
      <c r="OD1775"/>
      <c r="OE1775"/>
      <c r="OF1775"/>
      <c r="OG1775"/>
      <c r="OH1775"/>
      <c r="OI1775"/>
      <c r="OJ1775"/>
      <c r="OK1775"/>
      <c r="OL1775"/>
      <c r="OM1775"/>
      <c r="ON1775"/>
      <c r="OO1775"/>
      <c r="OP1775"/>
      <c r="OQ1775"/>
      <c r="OR1775"/>
      <c r="OS1775"/>
      <c r="OT1775"/>
      <c r="OU1775"/>
      <c r="OV1775"/>
      <c r="OW1775"/>
      <c r="OX1775"/>
      <c r="OY1775"/>
      <c r="OZ1775"/>
      <c r="PA1775"/>
      <c r="PB1775"/>
      <c r="PC1775"/>
      <c r="PD1775"/>
      <c r="PE1775"/>
      <c r="PF1775"/>
      <c r="PG1775"/>
      <c r="PH1775"/>
      <c r="PI1775"/>
      <c r="PJ1775"/>
      <c r="PK1775"/>
      <c r="PL1775"/>
      <c r="PM1775"/>
      <c r="PN1775"/>
      <c r="PO1775"/>
      <c r="PP1775"/>
      <c r="PQ1775"/>
      <c r="PR1775"/>
      <c r="PS1775"/>
      <c r="PT1775"/>
      <c r="PU1775"/>
      <c r="PV1775"/>
      <c r="PW1775"/>
      <c r="PX1775"/>
      <c r="PY1775"/>
      <c r="PZ1775"/>
      <c r="QA1775"/>
      <c r="QB1775"/>
      <c r="QC1775"/>
      <c r="QD1775"/>
      <c r="QE1775"/>
      <c r="QF1775"/>
      <c r="QG1775"/>
      <c r="QH1775"/>
      <c r="QI1775"/>
      <c r="QJ1775"/>
      <c r="QK1775"/>
      <c r="QL1775"/>
      <c r="QM1775"/>
      <c r="QN1775"/>
      <c r="QO1775"/>
      <c r="QP1775"/>
      <c r="QQ1775"/>
      <c r="QR1775"/>
      <c r="QS1775"/>
      <c r="QT1775"/>
      <c r="QU1775"/>
      <c r="QV1775"/>
      <c r="QW1775"/>
      <c r="QX1775"/>
      <c r="QY1775"/>
      <c r="QZ1775"/>
      <c r="RA1775"/>
      <c r="RB1775"/>
      <c r="RC1775"/>
      <c r="RD1775"/>
      <c r="RE1775"/>
      <c r="RF1775"/>
      <c r="RG1775"/>
      <c r="RH1775"/>
      <c r="RI1775"/>
      <c r="RJ1775"/>
      <c r="RK1775"/>
      <c r="RL1775"/>
      <c r="RM1775"/>
      <c r="RN1775"/>
      <c r="RO1775"/>
      <c r="RP1775"/>
      <c r="RQ1775"/>
      <c r="RR1775"/>
      <c r="RS1775"/>
      <c r="RT1775"/>
      <c r="RU1775"/>
      <c r="RV1775"/>
      <c r="RW1775"/>
      <c r="RX1775"/>
      <c r="RY1775"/>
      <c r="RZ1775"/>
      <c r="SA1775"/>
      <c r="SB1775"/>
      <c r="SC1775"/>
      <c r="SD1775"/>
      <c r="SE1775"/>
      <c r="SF1775"/>
      <c r="SG1775"/>
      <c r="SH1775"/>
      <c r="SI1775"/>
      <c r="SJ1775"/>
      <c r="SK1775"/>
      <c r="SL1775"/>
      <c r="SM1775"/>
      <c r="SN1775"/>
      <c r="SO1775"/>
      <c r="SP1775"/>
      <c r="SQ1775"/>
      <c r="SR1775"/>
      <c r="SS1775"/>
      <c r="ST1775"/>
      <c r="SU1775"/>
      <c r="SV1775"/>
      <c r="SW1775"/>
      <c r="SX1775"/>
      <c r="SY1775"/>
      <c r="SZ1775"/>
      <c r="TA1775"/>
      <c r="TB1775"/>
      <c r="TC1775"/>
      <c r="TD1775"/>
      <c r="TE1775"/>
      <c r="TF1775"/>
      <c r="TG1775"/>
      <c r="TH1775"/>
      <c r="TI1775"/>
      <c r="TJ1775"/>
      <c r="TK1775"/>
      <c r="TL1775"/>
      <c r="TM1775"/>
      <c r="TN1775"/>
      <c r="TO1775"/>
      <c r="TP1775"/>
      <c r="TQ1775"/>
      <c r="TR1775"/>
      <c r="TS1775"/>
      <c r="TT1775"/>
      <c r="TU1775"/>
      <c r="TV1775"/>
      <c r="TW1775"/>
      <c r="TX1775"/>
      <c r="TY1775"/>
      <c r="TZ1775"/>
      <c r="UA1775"/>
      <c r="UB1775"/>
      <c r="UC1775"/>
      <c r="UD1775"/>
      <c r="UE1775"/>
      <c r="UF1775"/>
      <c r="UG1775"/>
      <c r="UH1775"/>
      <c r="UI1775"/>
      <c r="UJ1775"/>
      <c r="UK1775"/>
      <c r="UL1775"/>
      <c r="UM1775"/>
      <c r="UN1775"/>
      <c r="UO1775"/>
      <c r="UP1775"/>
      <c r="UQ1775"/>
      <c r="UR1775"/>
      <c r="US1775"/>
      <c r="UT1775"/>
      <c r="UU1775"/>
      <c r="UV1775"/>
      <c r="UW1775"/>
      <c r="UX1775"/>
      <c r="UY1775"/>
      <c r="UZ1775"/>
      <c r="VA1775"/>
      <c r="VB1775"/>
      <c r="VC1775"/>
      <c r="VD1775"/>
      <c r="VE1775"/>
      <c r="VF1775"/>
      <c r="VG1775"/>
      <c r="VH1775"/>
      <c r="VI1775"/>
      <c r="VJ1775"/>
      <c r="VK1775"/>
      <c r="VL1775"/>
      <c r="VM1775"/>
      <c r="VN1775"/>
      <c r="VO1775"/>
      <c r="VP1775"/>
      <c r="VQ1775"/>
      <c r="VR1775"/>
      <c r="VS1775"/>
      <c r="VT1775"/>
      <c r="VU1775"/>
      <c r="VV1775"/>
      <c r="VW1775"/>
      <c r="VX1775"/>
      <c r="VY1775"/>
      <c r="VZ1775"/>
      <c r="WA1775"/>
      <c r="WB1775"/>
      <c r="WC1775"/>
      <c r="WD1775"/>
      <c r="WE1775"/>
      <c r="WF1775"/>
      <c r="WG1775"/>
      <c r="WH1775"/>
      <c r="WI1775"/>
      <c r="WJ1775"/>
      <c r="WK1775"/>
      <c r="WL1775"/>
      <c r="WM1775"/>
      <c r="WN1775"/>
      <c r="WO1775"/>
      <c r="WP1775"/>
      <c r="WQ1775"/>
      <c r="WR1775"/>
      <c r="WS1775"/>
      <c r="WT1775"/>
      <c r="WU1775"/>
      <c r="WV1775"/>
      <c r="WW1775"/>
      <c r="WX1775"/>
      <c r="WY1775"/>
      <c r="WZ1775"/>
      <c r="XA1775"/>
      <c r="XB1775"/>
      <c r="XC1775"/>
      <c r="XD1775"/>
      <c r="XE1775"/>
      <c r="XF1775"/>
      <c r="XG1775"/>
      <c r="XH1775"/>
      <c r="XI1775"/>
      <c r="XJ1775"/>
      <c r="XK1775"/>
      <c r="XL1775"/>
      <c r="XM1775"/>
      <c r="XN1775"/>
      <c r="XO1775"/>
      <c r="XP1775"/>
      <c r="XQ1775"/>
      <c r="XR1775"/>
      <c r="XS1775"/>
      <c r="XT1775"/>
      <c r="XU1775"/>
      <c r="XV1775"/>
      <c r="XW1775"/>
      <c r="XX1775"/>
      <c r="XY1775"/>
      <c r="XZ1775"/>
      <c r="YA1775"/>
      <c r="YB1775"/>
      <c r="YC1775"/>
      <c r="YD1775"/>
      <c r="YE1775"/>
      <c r="YF1775"/>
      <c r="YG1775"/>
      <c r="YH1775"/>
      <c r="YI1775"/>
      <c r="YJ1775"/>
      <c r="YK1775"/>
      <c r="YL1775"/>
      <c r="YM1775"/>
      <c r="YN1775"/>
      <c r="YO1775"/>
      <c r="YP1775"/>
      <c r="YQ1775"/>
      <c r="YR1775"/>
      <c r="YS1775"/>
      <c r="YT1775"/>
      <c r="YU1775"/>
      <c r="YV1775"/>
      <c r="YW1775"/>
      <c r="YX1775"/>
      <c r="YY1775"/>
      <c r="YZ1775"/>
      <c r="ZA1775"/>
      <c r="ZB1775"/>
      <c r="ZC1775"/>
      <c r="ZD1775"/>
      <c r="ZE1775"/>
      <c r="ZF1775"/>
      <c r="ZG1775"/>
      <c r="ZH1775"/>
      <c r="ZI1775"/>
      <c r="ZJ1775"/>
      <c r="ZK1775"/>
      <c r="ZL1775"/>
      <c r="ZM1775"/>
      <c r="ZN1775"/>
      <c r="ZO1775"/>
      <c r="ZP1775"/>
      <c r="ZQ1775"/>
      <c r="ZR1775"/>
      <c r="ZS1775"/>
      <c r="ZT1775"/>
      <c r="ZU1775"/>
      <c r="ZV1775"/>
      <c r="ZW1775"/>
      <c r="ZX1775"/>
      <c r="ZY1775"/>
      <c r="ZZ1775"/>
      <c r="AAA1775"/>
      <c r="AAB1775"/>
      <c r="AAC1775"/>
      <c r="AAD1775"/>
      <c r="AAE1775"/>
      <c r="AAF1775"/>
      <c r="AAG1775"/>
      <c r="AAH1775"/>
      <c r="AAI1775"/>
      <c r="AAJ1775"/>
      <c r="AAK1775"/>
      <c r="AAL1775"/>
      <c r="AAM1775"/>
      <c r="AAN1775"/>
      <c r="AAO1775"/>
      <c r="AAP1775"/>
      <c r="AAQ1775"/>
      <c r="AAR1775"/>
      <c r="AAS1775"/>
      <c r="AAT1775"/>
      <c r="AAU1775"/>
      <c r="AAV1775"/>
      <c r="AAW1775"/>
      <c r="AAX1775"/>
      <c r="AAY1775"/>
      <c r="AAZ1775"/>
      <c r="ABA1775"/>
      <c r="ABB1775"/>
      <c r="ABC1775"/>
      <c r="ABD1775"/>
      <c r="ABE1775"/>
      <c r="ABF1775"/>
      <c r="ABG1775"/>
      <c r="ABH1775"/>
      <c r="ABI1775"/>
      <c r="ABJ1775"/>
      <c r="ABK1775"/>
      <c r="ABL1775"/>
      <c r="ABM1775"/>
      <c r="ABN1775"/>
      <c r="ABO1775"/>
      <c r="ABP1775"/>
      <c r="ABQ1775"/>
      <c r="ABR1775"/>
      <c r="ABS1775"/>
      <c r="ABT1775"/>
      <c r="ABU1775"/>
      <c r="ABV1775"/>
      <c r="ABW1775"/>
      <c r="ABX1775"/>
      <c r="ABY1775"/>
      <c r="ABZ1775"/>
      <c r="ACA1775"/>
      <c r="ACB1775"/>
      <c r="ACC1775"/>
      <c r="ACD1775"/>
      <c r="ACE1775"/>
      <c r="ACF1775"/>
      <c r="ACG1775"/>
      <c r="ACH1775"/>
      <c r="ACI1775"/>
      <c r="ACJ1775"/>
      <c r="ACK1775"/>
      <c r="ACL1775"/>
      <c r="ACM1775"/>
      <c r="ACN1775"/>
      <c r="ACO1775"/>
      <c r="ACP1775"/>
      <c r="ACQ1775"/>
      <c r="ACR1775"/>
      <c r="ACS1775"/>
      <c r="ACT1775"/>
      <c r="ACU1775"/>
      <c r="ACV1775"/>
      <c r="ACW1775"/>
      <c r="ACX1775"/>
      <c r="ACY1775"/>
      <c r="ACZ1775"/>
      <c r="ADA1775"/>
      <c r="ADB1775"/>
      <c r="ADC1775"/>
      <c r="ADD1775"/>
      <c r="ADE1775"/>
      <c r="ADF1775"/>
      <c r="ADG1775"/>
      <c r="ADH1775"/>
      <c r="ADI1775"/>
      <c r="ADJ1775"/>
      <c r="ADK1775"/>
      <c r="ADL1775"/>
      <c r="ADM1775"/>
      <c r="ADN1775"/>
      <c r="ADO1775"/>
      <c r="ADP1775"/>
      <c r="ADQ1775"/>
      <c r="ADR1775"/>
      <c r="ADS1775"/>
      <c r="ADT1775"/>
      <c r="ADU1775"/>
      <c r="ADV1775"/>
      <c r="ADW1775"/>
      <c r="ADX1775"/>
      <c r="ADY1775"/>
      <c r="ADZ1775"/>
      <c r="AEA1775"/>
      <c r="AEB1775"/>
      <c r="AEC1775"/>
      <c r="AED1775"/>
      <c r="AEE1775"/>
      <c r="AEF1775"/>
      <c r="AEG1775"/>
      <c r="AEH1775"/>
      <c r="AEI1775"/>
      <c r="AEJ1775"/>
      <c r="AEK1775"/>
      <c r="AEL1775"/>
      <c r="AEM1775"/>
      <c r="AEN1775"/>
      <c r="AEO1775"/>
      <c r="AEP1775"/>
      <c r="AEQ1775"/>
      <c r="AER1775"/>
      <c r="AES1775"/>
      <c r="AET1775"/>
      <c r="AEU1775"/>
      <c r="AEV1775"/>
      <c r="AEW1775"/>
      <c r="AEX1775"/>
      <c r="AEY1775"/>
      <c r="AEZ1775"/>
      <c r="AFA1775"/>
      <c r="AFB1775"/>
      <c r="AFC1775"/>
      <c r="AFD1775"/>
      <c r="AFE1775"/>
      <c r="AFF1775"/>
      <c r="AFG1775"/>
      <c r="AFH1775"/>
      <c r="AFI1775"/>
      <c r="AFJ1775"/>
      <c r="AFK1775"/>
      <c r="AFL1775"/>
      <c r="AFM1775"/>
      <c r="AFN1775"/>
      <c r="AFO1775"/>
      <c r="AFP1775"/>
      <c r="AFQ1775"/>
      <c r="AFR1775"/>
      <c r="AFS1775"/>
      <c r="AFT1775"/>
      <c r="AFU1775"/>
      <c r="AFV1775"/>
      <c r="AFW1775"/>
      <c r="AFX1775"/>
      <c r="AFY1775"/>
      <c r="AFZ1775"/>
      <c r="AGA1775"/>
      <c r="AGB1775"/>
      <c r="AGC1775"/>
      <c r="AGD1775"/>
      <c r="AGE1775"/>
      <c r="AGF1775"/>
      <c r="AGG1775"/>
      <c r="AGH1775"/>
      <c r="AGI1775"/>
      <c r="AGJ1775"/>
      <c r="AGK1775"/>
      <c r="AGL1775"/>
      <c r="AGM1775"/>
      <c r="AGN1775"/>
      <c r="AGO1775"/>
      <c r="AGP1775"/>
      <c r="AGQ1775"/>
      <c r="AGR1775"/>
      <c r="AGS1775"/>
      <c r="AGT1775"/>
      <c r="AGU1775"/>
      <c r="AGV1775"/>
      <c r="AGW1775"/>
      <c r="AGX1775"/>
      <c r="AGY1775"/>
      <c r="AGZ1775"/>
      <c r="AHA1775"/>
      <c r="AHB1775"/>
      <c r="AHC1775"/>
      <c r="AHD1775"/>
      <c r="AHE1775"/>
      <c r="AHF1775"/>
      <c r="AHG1775"/>
      <c r="AHH1775"/>
      <c r="AHI1775"/>
      <c r="AHJ1775"/>
      <c r="AHK1775"/>
      <c r="AHL1775"/>
      <c r="AHM1775"/>
      <c r="AHN1775"/>
      <c r="AHO1775"/>
      <c r="AHP1775"/>
      <c r="AHQ1775"/>
      <c r="AHR1775"/>
      <c r="AHS1775"/>
      <c r="AHT1775"/>
      <c r="AHU1775"/>
      <c r="AHV1775"/>
      <c r="AHW1775"/>
      <c r="AHX1775"/>
      <c r="AHY1775"/>
      <c r="AHZ1775"/>
      <c r="AIA1775"/>
      <c r="AIB1775"/>
      <c r="AIC1775"/>
      <c r="AID1775"/>
      <c r="AIE1775"/>
      <c r="AIF1775"/>
      <c r="AIG1775"/>
      <c r="AIH1775"/>
      <c r="AII1775"/>
      <c r="AIJ1775"/>
      <c r="AIK1775"/>
      <c r="AIL1775"/>
      <c r="AIM1775"/>
      <c r="AIN1775"/>
      <c r="AIO1775"/>
      <c r="AIP1775"/>
      <c r="AIQ1775"/>
      <c r="AIR1775"/>
      <c r="AIS1775"/>
      <c r="AIT1775"/>
      <c r="AIU1775"/>
      <c r="AIV1775"/>
      <c r="AIW1775"/>
      <c r="AIX1775"/>
      <c r="AIY1775"/>
      <c r="AIZ1775"/>
      <c r="AJA1775"/>
      <c r="AJB1775"/>
      <c r="AJC1775"/>
      <c r="AJD1775"/>
      <c r="AJE1775"/>
      <c r="AJF1775"/>
      <c r="AJG1775"/>
      <c r="AJH1775"/>
      <c r="AJI1775"/>
      <c r="AJJ1775"/>
      <c r="AJK1775"/>
      <c r="AJL1775"/>
      <c r="AJM1775"/>
      <c r="AJN1775"/>
      <c r="AJO1775"/>
      <c r="AJP1775"/>
      <c r="AJQ1775"/>
      <c r="AJR1775"/>
      <c r="AJS1775"/>
      <c r="AJT1775"/>
      <c r="AJU1775"/>
      <c r="AJV1775"/>
      <c r="AJW1775"/>
      <c r="AJX1775"/>
      <c r="AJY1775"/>
      <c r="AJZ1775"/>
      <c r="AKA1775"/>
      <c r="AKB1775"/>
      <c r="AKC1775"/>
      <c r="AKD1775"/>
      <c r="AKE1775"/>
      <c r="AKF1775"/>
      <c r="AKG1775"/>
      <c r="AKH1775"/>
      <c r="AKI1775"/>
      <c r="AKJ1775"/>
      <c r="AKK1775"/>
      <c r="AKL1775"/>
      <c r="AKM1775"/>
      <c r="AKN1775"/>
      <c r="AKO1775"/>
      <c r="AKP1775"/>
      <c r="AKQ1775"/>
      <c r="AKR1775"/>
      <c r="AKS1775"/>
      <c r="AKT1775"/>
      <c r="AKU1775"/>
      <c r="AKV1775"/>
      <c r="AKW1775"/>
      <c r="AKX1775"/>
      <c r="AKY1775"/>
      <c r="AKZ1775"/>
      <c r="ALA1775"/>
      <c r="ALB1775"/>
      <c r="ALC1775"/>
      <c r="ALD1775"/>
      <c r="ALE1775"/>
      <c r="ALF1775"/>
      <c r="ALG1775"/>
      <c r="ALH1775"/>
      <c r="ALI1775"/>
      <c r="ALJ1775"/>
      <c r="ALK1775"/>
      <c r="ALL1775"/>
      <c r="ALM1775"/>
      <c r="ALN1775"/>
      <c r="ALO1775"/>
      <c r="ALP1775"/>
      <c r="ALQ1775"/>
      <c r="ALR1775"/>
      <c r="ALS1775"/>
      <c r="ALT1775"/>
      <c r="ALU1775"/>
      <c r="ALV1775"/>
      <c r="ALW1775"/>
      <c r="ALX1775"/>
      <c r="ALY1775"/>
      <c r="ALZ1775"/>
      <c r="AMA1775"/>
      <c r="AMB1775"/>
      <c r="AMC1775"/>
      <c r="AMD1775"/>
      <c r="AME1775"/>
      <c r="AMF1775"/>
      <c r="AMG1775"/>
      <c r="AMH1775"/>
    </row>
    <row r="1776" spans="1:1022" ht="15">
      <c r="A1776" s="15"/>
      <c r="B1776" s="7"/>
      <c r="C1776" s="16"/>
      <c r="D1776" s="16"/>
      <c r="E1776" s="17"/>
      <c r="F1776" s="18"/>
      <c r="G1776" s="18"/>
      <c r="H1776" s="9"/>
      <c r="I1776" s="9"/>
      <c r="J1776" s="8"/>
      <c r="K1776" s="8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  <c r="DL1776"/>
      <c r="DM1776"/>
      <c r="DN1776"/>
      <c r="DO1776"/>
      <c r="DP1776"/>
      <c r="DQ1776"/>
      <c r="DR1776"/>
      <c r="DS1776"/>
      <c r="DT1776"/>
      <c r="DU1776"/>
      <c r="DV1776"/>
      <c r="DW1776"/>
      <c r="DX1776"/>
      <c r="DY1776"/>
      <c r="DZ1776"/>
      <c r="EA1776"/>
      <c r="EB1776"/>
      <c r="EC1776"/>
      <c r="ED1776"/>
      <c r="EE1776"/>
      <c r="EF1776"/>
      <c r="EG1776"/>
      <c r="EH1776"/>
      <c r="EI1776"/>
      <c r="EJ1776"/>
      <c r="EK1776"/>
      <c r="EL1776"/>
      <c r="EM1776"/>
      <c r="EN1776"/>
      <c r="EO1776"/>
      <c r="EP1776"/>
      <c r="EQ1776"/>
      <c r="ER1776"/>
      <c r="ES1776"/>
      <c r="ET1776"/>
      <c r="EU1776"/>
      <c r="EV1776"/>
      <c r="EW1776"/>
      <c r="EX1776"/>
      <c r="EY1776"/>
      <c r="EZ1776"/>
      <c r="FA1776"/>
      <c r="FB1776"/>
      <c r="FC1776"/>
      <c r="FD1776"/>
      <c r="FE1776"/>
      <c r="FF1776"/>
      <c r="FG1776"/>
      <c r="FH1776"/>
      <c r="FI1776"/>
      <c r="FJ1776"/>
      <c r="FK1776"/>
      <c r="FL1776"/>
      <c r="FM1776"/>
      <c r="FN1776"/>
      <c r="FO1776"/>
      <c r="FP1776"/>
      <c r="FQ1776"/>
      <c r="FR1776"/>
      <c r="FS1776"/>
      <c r="FT1776"/>
      <c r="FU1776"/>
      <c r="FV1776"/>
      <c r="FW1776"/>
      <c r="FX1776"/>
      <c r="FY1776"/>
      <c r="FZ1776"/>
      <c r="GA1776"/>
      <c r="GB1776"/>
      <c r="GC1776"/>
      <c r="GD1776"/>
      <c r="GE1776"/>
      <c r="GF1776"/>
      <c r="GG1776"/>
      <c r="GH1776"/>
      <c r="GI1776"/>
      <c r="GJ1776"/>
      <c r="GK1776"/>
      <c r="GL1776"/>
      <c r="GM1776"/>
      <c r="GN1776"/>
      <c r="GO1776"/>
      <c r="GP1776"/>
      <c r="GQ1776"/>
      <c r="GR1776"/>
      <c r="GS1776"/>
      <c r="GT1776"/>
      <c r="GU1776"/>
      <c r="GV1776"/>
      <c r="GW1776"/>
      <c r="GX1776"/>
      <c r="GY1776"/>
      <c r="GZ1776"/>
      <c r="HA1776"/>
      <c r="HB1776"/>
      <c r="HC1776"/>
      <c r="HD1776"/>
      <c r="HE1776"/>
      <c r="HF1776"/>
      <c r="HG1776"/>
      <c r="HH1776"/>
      <c r="HI1776"/>
      <c r="HJ1776"/>
      <c r="HK1776"/>
      <c r="HL1776"/>
      <c r="HM1776"/>
      <c r="HN1776"/>
      <c r="HO1776"/>
      <c r="HP1776"/>
      <c r="HQ1776"/>
      <c r="HR1776"/>
      <c r="HS1776"/>
      <c r="HT1776"/>
      <c r="HU1776"/>
      <c r="HV1776"/>
      <c r="HW1776"/>
      <c r="HX1776"/>
      <c r="HY1776"/>
      <c r="HZ1776"/>
      <c r="IA1776"/>
      <c r="IB1776"/>
      <c r="IC1776"/>
      <c r="ID1776"/>
      <c r="IE1776"/>
      <c r="IF1776"/>
      <c r="IG1776"/>
      <c r="IH1776"/>
      <c r="II1776"/>
      <c r="IJ1776"/>
      <c r="IK1776"/>
      <c r="IL1776"/>
      <c r="IM1776"/>
      <c r="IN1776"/>
      <c r="IO1776"/>
      <c r="IP1776"/>
      <c r="IQ1776"/>
      <c r="IR1776"/>
      <c r="IS1776"/>
      <c r="IT1776"/>
      <c r="IU1776"/>
      <c r="IV1776"/>
      <c r="IW1776"/>
      <c r="IX1776"/>
      <c r="IY1776"/>
      <c r="IZ1776"/>
      <c r="JA1776"/>
      <c r="JB1776"/>
      <c r="JC1776"/>
      <c r="JD1776"/>
      <c r="JE1776"/>
      <c r="JF1776"/>
      <c r="JG1776"/>
      <c r="JH1776"/>
      <c r="JI1776"/>
      <c r="JJ1776"/>
      <c r="JK1776"/>
      <c r="JL1776"/>
      <c r="JM1776"/>
      <c r="JN1776"/>
      <c r="JO1776"/>
      <c r="JP1776"/>
      <c r="JQ1776"/>
      <c r="JR1776"/>
      <c r="JS1776"/>
      <c r="JT1776"/>
      <c r="JU1776"/>
      <c r="JV1776"/>
      <c r="JW1776"/>
      <c r="JX1776"/>
      <c r="JY1776"/>
      <c r="JZ1776"/>
      <c r="KA1776"/>
      <c r="KB1776"/>
      <c r="KC1776"/>
      <c r="KD1776"/>
      <c r="KE1776"/>
      <c r="KF1776"/>
      <c r="KG1776"/>
      <c r="KH1776"/>
      <c r="KI1776"/>
      <c r="KJ1776"/>
      <c r="KK1776"/>
      <c r="KL1776"/>
      <c r="KM1776"/>
      <c r="KN1776"/>
      <c r="KO1776"/>
      <c r="KP1776"/>
      <c r="KQ1776"/>
      <c r="KR1776"/>
      <c r="KS1776"/>
      <c r="KT1776"/>
      <c r="KU1776"/>
      <c r="KV1776"/>
      <c r="KW1776"/>
      <c r="KX1776"/>
      <c r="KY1776"/>
      <c r="KZ1776"/>
      <c r="LA1776"/>
      <c r="LB1776"/>
      <c r="LC1776"/>
      <c r="LD1776"/>
      <c r="LE1776"/>
      <c r="LF1776"/>
      <c r="LG1776"/>
      <c r="LH1776"/>
      <c r="LI1776"/>
      <c r="LJ1776"/>
      <c r="LK1776"/>
      <c r="LL1776"/>
      <c r="LM1776"/>
      <c r="LN1776"/>
      <c r="LO1776"/>
      <c r="LP1776"/>
      <c r="LQ1776"/>
      <c r="LR1776"/>
      <c r="LS1776"/>
      <c r="LT1776"/>
      <c r="LU1776"/>
      <c r="LV1776"/>
      <c r="LW1776"/>
      <c r="LX1776"/>
      <c r="LY1776"/>
      <c r="LZ1776"/>
      <c r="MA1776"/>
      <c r="MB1776"/>
      <c r="MC1776"/>
      <c r="MD1776"/>
      <c r="ME1776"/>
      <c r="MF1776"/>
      <c r="MG1776"/>
      <c r="MH1776"/>
      <c r="MI1776"/>
      <c r="MJ1776"/>
      <c r="MK1776"/>
      <c r="ML1776"/>
      <c r="MM1776"/>
      <c r="MN1776"/>
      <c r="MO1776"/>
      <c r="MP1776"/>
      <c r="MQ1776"/>
      <c r="MR1776"/>
      <c r="MS1776"/>
      <c r="MT1776"/>
      <c r="MU1776"/>
      <c r="MV1776"/>
      <c r="MW1776"/>
      <c r="MX1776"/>
      <c r="MY1776"/>
      <c r="MZ1776"/>
      <c r="NA1776"/>
      <c r="NB1776"/>
      <c r="NC1776"/>
      <c r="ND1776"/>
      <c r="NE1776"/>
      <c r="NF1776"/>
      <c r="NG1776"/>
      <c r="NH1776"/>
      <c r="NI1776"/>
      <c r="NJ1776"/>
      <c r="NK1776"/>
      <c r="NL1776"/>
      <c r="NM1776"/>
      <c r="NN1776"/>
      <c r="NO1776"/>
      <c r="NP1776"/>
      <c r="NQ1776"/>
      <c r="NR1776"/>
      <c r="NS1776"/>
      <c r="NT1776"/>
      <c r="NU1776"/>
      <c r="NV1776"/>
      <c r="NW1776"/>
      <c r="NX1776"/>
      <c r="NY1776"/>
      <c r="NZ1776"/>
      <c r="OA1776"/>
      <c r="OB1776"/>
      <c r="OC1776"/>
      <c r="OD1776"/>
      <c r="OE1776"/>
      <c r="OF1776"/>
      <c r="OG1776"/>
      <c r="OH1776"/>
      <c r="OI1776"/>
      <c r="OJ1776"/>
      <c r="OK1776"/>
      <c r="OL1776"/>
      <c r="OM1776"/>
      <c r="ON1776"/>
      <c r="OO1776"/>
      <c r="OP1776"/>
      <c r="OQ1776"/>
      <c r="OR1776"/>
      <c r="OS1776"/>
      <c r="OT1776"/>
      <c r="OU1776"/>
      <c r="OV1776"/>
      <c r="OW1776"/>
      <c r="OX1776"/>
      <c r="OY1776"/>
      <c r="OZ1776"/>
      <c r="PA1776"/>
      <c r="PB1776"/>
      <c r="PC1776"/>
      <c r="PD1776"/>
      <c r="PE1776"/>
      <c r="PF1776"/>
      <c r="PG1776"/>
      <c r="PH1776"/>
      <c r="PI1776"/>
      <c r="PJ1776"/>
      <c r="PK1776"/>
      <c r="PL1776"/>
      <c r="PM1776"/>
      <c r="PN1776"/>
      <c r="PO1776"/>
      <c r="PP1776"/>
      <c r="PQ1776"/>
      <c r="PR1776"/>
      <c r="PS1776"/>
      <c r="PT1776"/>
      <c r="PU1776"/>
      <c r="PV1776"/>
      <c r="PW1776"/>
      <c r="PX1776"/>
      <c r="PY1776"/>
      <c r="PZ1776"/>
      <c r="QA1776"/>
      <c r="QB1776"/>
      <c r="QC1776"/>
      <c r="QD1776"/>
      <c r="QE1776"/>
      <c r="QF1776"/>
      <c r="QG1776"/>
      <c r="QH1776"/>
      <c r="QI1776"/>
      <c r="QJ1776"/>
      <c r="QK1776"/>
      <c r="QL1776"/>
      <c r="QM1776"/>
      <c r="QN1776"/>
      <c r="QO1776"/>
      <c r="QP1776"/>
      <c r="QQ1776"/>
      <c r="QR1776"/>
      <c r="QS1776"/>
      <c r="QT1776"/>
      <c r="QU1776"/>
      <c r="QV1776"/>
      <c r="QW1776"/>
      <c r="QX1776"/>
      <c r="QY1776"/>
      <c r="QZ1776"/>
      <c r="RA1776"/>
      <c r="RB1776"/>
      <c r="RC1776"/>
      <c r="RD1776"/>
      <c r="RE1776"/>
      <c r="RF1776"/>
      <c r="RG1776"/>
      <c r="RH1776"/>
      <c r="RI1776"/>
      <c r="RJ1776"/>
      <c r="RK1776"/>
      <c r="RL1776"/>
      <c r="RM1776"/>
      <c r="RN1776"/>
      <c r="RO1776"/>
      <c r="RP1776"/>
      <c r="RQ1776"/>
      <c r="RR1776"/>
      <c r="RS1776"/>
      <c r="RT1776"/>
      <c r="RU1776"/>
      <c r="RV1776"/>
      <c r="RW1776"/>
      <c r="RX1776"/>
      <c r="RY1776"/>
      <c r="RZ1776"/>
      <c r="SA1776"/>
      <c r="SB1776"/>
      <c r="SC1776"/>
      <c r="SD1776"/>
      <c r="SE1776"/>
      <c r="SF1776"/>
      <c r="SG1776"/>
      <c r="SH1776"/>
      <c r="SI1776"/>
      <c r="SJ1776"/>
      <c r="SK1776"/>
      <c r="SL1776"/>
      <c r="SM1776"/>
      <c r="SN1776"/>
      <c r="SO1776"/>
      <c r="SP1776"/>
      <c r="SQ1776"/>
      <c r="SR1776"/>
      <c r="SS1776"/>
      <c r="ST1776"/>
      <c r="SU1776"/>
      <c r="SV1776"/>
      <c r="SW1776"/>
      <c r="SX1776"/>
      <c r="SY1776"/>
      <c r="SZ1776"/>
      <c r="TA1776"/>
      <c r="TB1776"/>
      <c r="TC1776"/>
      <c r="TD1776"/>
      <c r="TE1776"/>
      <c r="TF1776"/>
      <c r="TG1776"/>
      <c r="TH1776"/>
      <c r="TI1776"/>
      <c r="TJ1776"/>
      <c r="TK1776"/>
      <c r="TL1776"/>
      <c r="TM1776"/>
      <c r="TN1776"/>
      <c r="TO1776"/>
      <c r="TP1776"/>
      <c r="TQ1776"/>
      <c r="TR1776"/>
      <c r="TS1776"/>
      <c r="TT1776"/>
      <c r="TU1776"/>
      <c r="TV1776"/>
      <c r="TW1776"/>
      <c r="TX1776"/>
      <c r="TY1776"/>
      <c r="TZ1776"/>
      <c r="UA1776"/>
      <c r="UB1776"/>
      <c r="UC1776"/>
      <c r="UD1776"/>
      <c r="UE1776"/>
      <c r="UF1776"/>
      <c r="UG1776"/>
      <c r="UH1776"/>
      <c r="UI1776"/>
      <c r="UJ1776"/>
      <c r="UK1776"/>
      <c r="UL1776"/>
      <c r="UM1776"/>
      <c r="UN1776"/>
      <c r="UO1776"/>
      <c r="UP1776"/>
      <c r="UQ1776"/>
      <c r="UR1776"/>
      <c r="US1776"/>
      <c r="UT1776"/>
      <c r="UU1776"/>
      <c r="UV1776"/>
      <c r="UW1776"/>
      <c r="UX1776"/>
      <c r="UY1776"/>
      <c r="UZ1776"/>
      <c r="VA1776"/>
      <c r="VB1776"/>
      <c r="VC1776"/>
      <c r="VD1776"/>
      <c r="VE1776"/>
      <c r="VF1776"/>
      <c r="VG1776"/>
      <c r="VH1776"/>
      <c r="VI1776"/>
      <c r="VJ1776"/>
      <c r="VK1776"/>
      <c r="VL1776"/>
      <c r="VM1776"/>
      <c r="VN1776"/>
      <c r="VO1776"/>
      <c r="VP1776"/>
      <c r="VQ1776"/>
      <c r="VR1776"/>
      <c r="VS1776"/>
      <c r="VT1776"/>
      <c r="VU1776"/>
      <c r="VV1776"/>
      <c r="VW1776"/>
      <c r="VX1776"/>
      <c r="VY1776"/>
      <c r="VZ1776"/>
      <c r="WA1776"/>
      <c r="WB1776"/>
      <c r="WC1776"/>
      <c r="WD1776"/>
      <c r="WE1776"/>
      <c r="WF1776"/>
      <c r="WG1776"/>
      <c r="WH1776"/>
      <c r="WI1776"/>
      <c r="WJ1776"/>
      <c r="WK1776"/>
      <c r="WL1776"/>
      <c r="WM1776"/>
      <c r="WN1776"/>
      <c r="WO1776"/>
      <c r="WP1776"/>
      <c r="WQ1776"/>
      <c r="WR1776"/>
      <c r="WS1776"/>
      <c r="WT1776"/>
      <c r="WU1776"/>
      <c r="WV1776"/>
      <c r="WW1776"/>
      <c r="WX1776"/>
      <c r="WY1776"/>
      <c r="WZ1776"/>
      <c r="XA1776"/>
      <c r="XB1776"/>
      <c r="XC1776"/>
      <c r="XD1776"/>
      <c r="XE1776"/>
      <c r="XF1776"/>
      <c r="XG1776"/>
      <c r="XH1776"/>
      <c r="XI1776"/>
      <c r="XJ1776"/>
      <c r="XK1776"/>
      <c r="XL1776"/>
      <c r="XM1776"/>
      <c r="XN1776"/>
      <c r="XO1776"/>
      <c r="XP1776"/>
      <c r="XQ1776"/>
      <c r="XR1776"/>
      <c r="XS1776"/>
      <c r="XT1776"/>
      <c r="XU1776"/>
      <c r="XV1776"/>
      <c r="XW1776"/>
      <c r="XX1776"/>
      <c r="XY1776"/>
      <c r="XZ1776"/>
      <c r="YA1776"/>
      <c r="YB1776"/>
      <c r="YC1776"/>
      <c r="YD1776"/>
      <c r="YE1776"/>
      <c r="YF1776"/>
      <c r="YG1776"/>
      <c r="YH1776"/>
      <c r="YI1776"/>
      <c r="YJ1776"/>
      <c r="YK1776"/>
      <c r="YL1776"/>
      <c r="YM1776"/>
      <c r="YN1776"/>
      <c r="YO1776"/>
      <c r="YP1776"/>
      <c r="YQ1776"/>
      <c r="YR1776"/>
      <c r="YS1776"/>
      <c r="YT1776"/>
      <c r="YU1776"/>
      <c r="YV1776"/>
      <c r="YW1776"/>
      <c r="YX1776"/>
      <c r="YY1776"/>
      <c r="YZ1776"/>
      <c r="ZA1776"/>
      <c r="ZB1776"/>
      <c r="ZC1776"/>
      <c r="ZD1776"/>
      <c r="ZE1776"/>
      <c r="ZF1776"/>
      <c r="ZG1776"/>
      <c r="ZH1776"/>
      <c r="ZI1776"/>
      <c r="ZJ1776"/>
      <c r="ZK1776"/>
      <c r="ZL1776"/>
      <c r="ZM1776"/>
      <c r="ZN1776"/>
      <c r="ZO1776"/>
      <c r="ZP1776"/>
      <c r="ZQ1776"/>
      <c r="ZR1776"/>
      <c r="ZS1776"/>
      <c r="ZT1776"/>
      <c r="ZU1776"/>
      <c r="ZV1776"/>
      <c r="ZW1776"/>
      <c r="ZX1776"/>
      <c r="ZY1776"/>
      <c r="ZZ1776"/>
      <c r="AAA1776"/>
      <c r="AAB1776"/>
      <c r="AAC1776"/>
      <c r="AAD1776"/>
      <c r="AAE1776"/>
      <c r="AAF1776"/>
      <c r="AAG1776"/>
      <c r="AAH1776"/>
      <c r="AAI1776"/>
      <c r="AAJ1776"/>
      <c r="AAK1776"/>
      <c r="AAL1776"/>
      <c r="AAM1776"/>
      <c r="AAN1776"/>
      <c r="AAO1776"/>
      <c r="AAP1776"/>
      <c r="AAQ1776"/>
      <c r="AAR1776"/>
      <c r="AAS1776"/>
      <c r="AAT1776"/>
      <c r="AAU1776"/>
      <c r="AAV1776"/>
      <c r="AAW1776"/>
      <c r="AAX1776"/>
      <c r="AAY1776"/>
      <c r="AAZ1776"/>
      <c r="ABA1776"/>
      <c r="ABB1776"/>
      <c r="ABC1776"/>
      <c r="ABD1776"/>
      <c r="ABE1776"/>
      <c r="ABF1776"/>
      <c r="ABG1776"/>
      <c r="ABH1776"/>
      <c r="ABI1776"/>
      <c r="ABJ1776"/>
      <c r="ABK1776"/>
      <c r="ABL1776"/>
      <c r="ABM1776"/>
      <c r="ABN1776"/>
      <c r="ABO1776"/>
      <c r="ABP1776"/>
      <c r="ABQ1776"/>
      <c r="ABR1776"/>
      <c r="ABS1776"/>
      <c r="ABT1776"/>
      <c r="ABU1776"/>
      <c r="ABV1776"/>
      <c r="ABW1776"/>
      <c r="ABX1776"/>
      <c r="ABY1776"/>
      <c r="ABZ1776"/>
      <c r="ACA1776"/>
      <c r="ACB1776"/>
      <c r="ACC1776"/>
      <c r="ACD1776"/>
      <c r="ACE1776"/>
      <c r="ACF1776"/>
      <c r="ACG1776"/>
      <c r="ACH1776"/>
      <c r="ACI1776"/>
      <c r="ACJ1776"/>
      <c r="ACK1776"/>
      <c r="ACL1776"/>
      <c r="ACM1776"/>
      <c r="ACN1776"/>
      <c r="ACO1776"/>
      <c r="ACP1776"/>
      <c r="ACQ1776"/>
      <c r="ACR1776"/>
      <c r="ACS1776"/>
      <c r="ACT1776"/>
      <c r="ACU1776"/>
      <c r="ACV1776"/>
      <c r="ACW1776"/>
      <c r="ACX1776"/>
      <c r="ACY1776"/>
      <c r="ACZ1776"/>
      <c r="ADA1776"/>
      <c r="ADB1776"/>
      <c r="ADC1776"/>
      <c r="ADD1776"/>
      <c r="ADE1776"/>
      <c r="ADF1776"/>
      <c r="ADG1776"/>
      <c r="ADH1776"/>
      <c r="ADI1776"/>
      <c r="ADJ1776"/>
      <c r="ADK1776"/>
      <c r="ADL1776"/>
      <c r="ADM1776"/>
      <c r="ADN1776"/>
      <c r="ADO1776"/>
      <c r="ADP1776"/>
      <c r="ADQ1776"/>
      <c r="ADR1776"/>
      <c r="ADS1776"/>
      <c r="ADT1776"/>
      <c r="ADU1776"/>
      <c r="ADV1776"/>
      <c r="ADW1776"/>
      <c r="ADX1776"/>
      <c r="ADY1776"/>
      <c r="ADZ1776"/>
      <c r="AEA1776"/>
      <c r="AEB1776"/>
      <c r="AEC1776"/>
      <c r="AED1776"/>
      <c r="AEE1776"/>
      <c r="AEF1776"/>
      <c r="AEG1776"/>
      <c r="AEH1776"/>
      <c r="AEI1776"/>
      <c r="AEJ1776"/>
      <c r="AEK1776"/>
      <c r="AEL1776"/>
      <c r="AEM1776"/>
      <c r="AEN1776"/>
      <c r="AEO1776"/>
      <c r="AEP1776"/>
      <c r="AEQ1776"/>
      <c r="AER1776"/>
      <c r="AES1776"/>
      <c r="AET1776"/>
      <c r="AEU1776"/>
      <c r="AEV1776"/>
      <c r="AEW1776"/>
      <c r="AEX1776"/>
      <c r="AEY1776"/>
      <c r="AEZ1776"/>
      <c r="AFA1776"/>
      <c r="AFB1776"/>
      <c r="AFC1776"/>
      <c r="AFD1776"/>
      <c r="AFE1776"/>
      <c r="AFF1776"/>
      <c r="AFG1776"/>
      <c r="AFH1776"/>
      <c r="AFI1776"/>
      <c r="AFJ1776"/>
      <c r="AFK1776"/>
      <c r="AFL1776"/>
      <c r="AFM1776"/>
      <c r="AFN1776"/>
      <c r="AFO1776"/>
      <c r="AFP1776"/>
      <c r="AFQ1776"/>
      <c r="AFR1776"/>
      <c r="AFS1776"/>
      <c r="AFT1776"/>
      <c r="AFU1776"/>
      <c r="AFV1776"/>
      <c r="AFW1776"/>
      <c r="AFX1776"/>
      <c r="AFY1776"/>
      <c r="AFZ1776"/>
      <c r="AGA1776"/>
      <c r="AGB1776"/>
      <c r="AGC1776"/>
      <c r="AGD1776"/>
      <c r="AGE1776"/>
      <c r="AGF1776"/>
      <c r="AGG1776"/>
      <c r="AGH1776"/>
      <c r="AGI1776"/>
      <c r="AGJ1776"/>
      <c r="AGK1776"/>
      <c r="AGL1776"/>
      <c r="AGM1776"/>
      <c r="AGN1776"/>
      <c r="AGO1776"/>
      <c r="AGP1776"/>
      <c r="AGQ1776"/>
      <c r="AGR1776"/>
      <c r="AGS1776"/>
      <c r="AGT1776"/>
      <c r="AGU1776"/>
      <c r="AGV1776"/>
      <c r="AGW1776"/>
      <c r="AGX1776"/>
      <c r="AGY1776"/>
      <c r="AGZ1776"/>
      <c r="AHA1776"/>
      <c r="AHB1776"/>
      <c r="AHC1776"/>
      <c r="AHD1776"/>
      <c r="AHE1776"/>
      <c r="AHF1776"/>
      <c r="AHG1776"/>
      <c r="AHH1776"/>
      <c r="AHI1776"/>
      <c r="AHJ1776"/>
      <c r="AHK1776"/>
      <c r="AHL1776"/>
      <c r="AHM1776"/>
      <c r="AHN1776"/>
      <c r="AHO1776"/>
      <c r="AHP1776"/>
      <c r="AHQ1776"/>
      <c r="AHR1776"/>
      <c r="AHS1776"/>
      <c r="AHT1776"/>
      <c r="AHU1776"/>
      <c r="AHV1776"/>
      <c r="AHW1776"/>
      <c r="AHX1776"/>
      <c r="AHY1776"/>
      <c r="AHZ1776"/>
      <c r="AIA1776"/>
      <c r="AIB1776"/>
      <c r="AIC1776"/>
      <c r="AID1776"/>
      <c r="AIE1776"/>
      <c r="AIF1776"/>
      <c r="AIG1776"/>
      <c r="AIH1776"/>
      <c r="AII1776"/>
      <c r="AIJ1776"/>
      <c r="AIK1776"/>
      <c r="AIL1776"/>
      <c r="AIM1776"/>
      <c r="AIN1776"/>
      <c r="AIO1776"/>
      <c r="AIP1776"/>
      <c r="AIQ1776"/>
      <c r="AIR1776"/>
      <c r="AIS1776"/>
      <c r="AIT1776"/>
      <c r="AIU1776"/>
      <c r="AIV1776"/>
      <c r="AIW1776"/>
      <c r="AIX1776"/>
      <c r="AIY1776"/>
      <c r="AIZ1776"/>
      <c r="AJA1776"/>
      <c r="AJB1776"/>
      <c r="AJC1776"/>
      <c r="AJD1776"/>
      <c r="AJE1776"/>
      <c r="AJF1776"/>
      <c r="AJG1776"/>
      <c r="AJH1776"/>
      <c r="AJI1776"/>
      <c r="AJJ1776"/>
      <c r="AJK1776"/>
      <c r="AJL1776"/>
      <c r="AJM1776"/>
      <c r="AJN1776"/>
      <c r="AJO1776"/>
      <c r="AJP1776"/>
      <c r="AJQ1776"/>
      <c r="AJR1776"/>
      <c r="AJS1776"/>
      <c r="AJT1776"/>
      <c r="AJU1776"/>
      <c r="AJV1776"/>
      <c r="AJW1776"/>
      <c r="AJX1776"/>
      <c r="AJY1776"/>
      <c r="AJZ1776"/>
      <c r="AKA1776"/>
      <c r="AKB1776"/>
      <c r="AKC1776"/>
      <c r="AKD1776"/>
      <c r="AKE1776"/>
      <c r="AKF1776"/>
      <c r="AKG1776"/>
      <c r="AKH1776"/>
      <c r="AKI1776"/>
      <c r="AKJ1776"/>
      <c r="AKK1776"/>
      <c r="AKL1776"/>
      <c r="AKM1776"/>
      <c r="AKN1776"/>
      <c r="AKO1776"/>
      <c r="AKP1776"/>
      <c r="AKQ1776"/>
      <c r="AKR1776"/>
      <c r="AKS1776"/>
      <c r="AKT1776"/>
      <c r="AKU1776"/>
      <c r="AKV1776"/>
      <c r="AKW1776"/>
      <c r="AKX1776"/>
      <c r="AKY1776"/>
      <c r="AKZ1776"/>
      <c r="ALA1776"/>
      <c r="ALB1776"/>
      <c r="ALC1776"/>
      <c r="ALD1776"/>
      <c r="ALE1776"/>
      <c r="ALF1776"/>
      <c r="ALG1776"/>
      <c r="ALH1776"/>
      <c r="ALI1776"/>
      <c r="ALJ1776"/>
      <c r="ALK1776"/>
      <c r="ALL1776"/>
      <c r="ALM1776"/>
      <c r="ALN1776"/>
      <c r="ALO1776"/>
      <c r="ALP1776"/>
      <c r="ALQ1776"/>
      <c r="ALR1776"/>
      <c r="ALS1776"/>
      <c r="ALT1776"/>
      <c r="ALU1776"/>
      <c r="ALV1776"/>
      <c r="ALW1776"/>
      <c r="ALX1776"/>
      <c r="ALY1776"/>
      <c r="ALZ1776"/>
      <c r="AMA1776"/>
      <c r="AMB1776"/>
      <c r="AMC1776"/>
      <c r="AMD1776"/>
      <c r="AME1776"/>
      <c r="AMF1776"/>
      <c r="AMG1776"/>
      <c r="AMH1776"/>
    </row>
    <row r="1777" spans="1:1022" ht="15">
      <c r="A1777" s="15"/>
      <c r="B1777" s="7"/>
      <c r="C1777" s="16"/>
      <c r="D1777" s="16"/>
      <c r="E1777" s="17"/>
      <c r="F1777" s="18"/>
      <c r="G1777" s="18"/>
      <c r="H1777" s="9"/>
      <c r="I1777" s="9"/>
      <c r="J1777" s="8"/>
      <c r="K1777" s="8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  <c r="DL1777"/>
      <c r="DM1777"/>
      <c r="DN1777"/>
      <c r="DO1777"/>
      <c r="DP1777"/>
      <c r="DQ1777"/>
      <c r="DR1777"/>
      <c r="DS1777"/>
      <c r="DT1777"/>
      <c r="DU1777"/>
      <c r="DV1777"/>
      <c r="DW1777"/>
      <c r="DX1777"/>
      <c r="DY1777"/>
      <c r="DZ1777"/>
      <c r="EA1777"/>
      <c r="EB1777"/>
      <c r="EC1777"/>
      <c r="ED1777"/>
      <c r="EE1777"/>
      <c r="EF1777"/>
      <c r="EG1777"/>
      <c r="EH1777"/>
      <c r="EI1777"/>
      <c r="EJ1777"/>
      <c r="EK1777"/>
      <c r="EL1777"/>
      <c r="EM1777"/>
      <c r="EN1777"/>
      <c r="EO1777"/>
      <c r="EP1777"/>
      <c r="EQ1777"/>
      <c r="ER1777"/>
      <c r="ES1777"/>
      <c r="ET1777"/>
      <c r="EU1777"/>
      <c r="EV1777"/>
      <c r="EW1777"/>
      <c r="EX1777"/>
      <c r="EY1777"/>
      <c r="EZ1777"/>
      <c r="FA1777"/>
      <c r="FB1777"/>
      <c r="FC1777"/>
      <c r="FD1777"/>
      <c r="FE1777"/>
      <c r="FF1777"/>
      <c r="FG1777"/>
      <c r="FH1777"/>
      <c r="FI1777"/>
      <c r="FJ1777"/>
      <c r="FK1777"/>
      <c r="FL1777"/>
      <c r="FM1777"/>
      <c r="FN1777"/>
      <c r="FO1777"/>
      <c r="FP1777"/>
      <c r="FQ1777"/>
      <c r="FR1777"/>
      <c r="FS1777"/>
      <c r="FT1777"/>
      <c r="FU1777"/>
      <c r="FV1777"/>
      <c r="FW1777"/>
      <c r="FX1777"/>
      <c r="FY1777"/>
      <c r="FZ1777"/>
      <c r="GA1777"/>
      <c r="GB1777"/>
      <c r="GC1777"/>
      <c r="GD1777"/>
      <c r="GE1777"/>
      <c r="GF1777"/>
      <c r="GG1777"/>
      <c r="GH1777"/>
      <c r="GI1777"/>
      <c r="GJ1777"/>
      <c r="GK1777"/>
      <c r="GL1777"/>
      <c r="GM1777"/>
      <c r="GN1777"/>
      <c r="GO1777"/>
      <c r="GP1777"/>
      <c r="GQ1777"/>
      <c r="GR1777"/>
      <c r="GS1777"/>
      <c r="GT1777"/>
      <c r="GU1777"/>
      <c r="GV1777"/>
      <c r="GW1777"/>
      <c r="GX1777"/>
      <c r="GY1777"/>
      <c r="GZ1777"/>
      <c r="HA1777"/>
      <c r="HB1777"/>
      <c r="HC1777"/>
      <c r="HD1777"/>
      <c r="HE1777"/>
      <c r="HF1777"/>
      <c r="HG1777"/>
      <c r="HH1777"/>
      <c r="HI1777"/>
      <c r="HJ1777"/>
      <c r="HK1777"/>
      <c r="HL1777"/>
      <c r="HM1777"/>
      <c r="HN1777"/>
      <c r="HO1777"/>
      <c r="HP1777"/>
      <c r="HQ1777"/>
      <c r="HR1777"/>
      <c r="HS1777"/>
      <c r="HT1777"/>
      <c r="HU1777"/>
      <c r="HV1777"/>
      <c r="HW1777"/>
      <c r="HX1777"/>
      <c r="HY1777"/>
      <c r="HZ1777"/>
      <c r="IA1777"/>
      <c r="IB1777"/>
      <c r="IC1777"/>
      <c r="ID1777"/>
      <c r="IE1777"/>
      <c r="IF1777"/>
      <c r="IG1777"/>
      <c r="IH1777"/>
      <c r="II1777"/>
      <c r="IJ1777"/>
      <c r="IK1777"/>
      <c r="IL1777"/>
      <c r="IM1777"/>
      <c r="IN1777"/>
      <c r="IO1777"/>
      <c r="IP1777"/>
      <c r="IQ1777"/>
      <c r="IR1777"/>
      <c r="IS1777"/>
      <c r="IT1777"/>
      <c r="IU1777"/>
      <c r="IV1777"/>
      <c r="IW1777"/>
      <c r="IX1777"/>
      <c r="IY1777"/>
      <c r="IZ1777"/>
      <c r="JA1777"/>
      <c r="JB1777"/>
      <c r="JC1777"/>
      <c r="JD1777"/>
      <c r="JE1777"/>
      <c r="JF1777"/>
      <c r="JG1777"/>
      <c r="JH1777"/>
      <c r="JI1777"/>
      <c r="JJ1777"/>
      <c r="JK1777"/>
      <c r="JL1777"/>
      <c r="JM1777"/>
      <c r="JN1777"/>
      <c r="JO1777"/>
      <c r="JP1777"/>
      <c r="JQ1777"/>
      <c r="JR1777"/>
      <c r="JS1777"/>
      <c r="JT1777"/>
      <c r="JU1777"/>
      <c r="JV1777"/>
      <c r="JW1777"/>
      <c r="JX1777"/>
      <c r="JY1777"/>
      <c r="JZ1777"/>
      <c r="KA1777"/>
      <c r="KB1777"/>
      <c r="KC1777"/>
      <c r="KD1777"/>
      <c r="KE1777"/>
      <c r="KF1777"/>
      <c r="KG1777"/>
      <c r="KH1777"/>
      <c r="KI1777"/>
      <c r="KJ1777"/>
      <c r="KK1777"/>
      <c r="KL1777"/>
      <c r="KM1777"/>
      <c r="KN1777"/>
      <c r="KO1777"/>
      <c r="KP1777"/>
      <c r="KQ1777"/>
      <c r="KR1777"/>
      <c r="KS1777"/>
      <c r="KT1777"/>
      <c r="KU1777"/>
      <c r="KV1777"/>
      <c r="KW1777"/>
      <c r="KX1777"/>
      <c r="KY1777"/>
      <c r="KZ1777"/>
      <c r="LA1777"/>
      <c r="LB1777"/>
      <c r="LC1777"/>
      <c r="LD1777"/>
      <c r="LE1777"/>
      <c r="LF1777"/>
      <c r="LG1777"/>
      <c r="LH1777"/>
      <c r="LI1777"/>
      <c r="LJ1777"/>
      <c r="LK1777"/>
      <c r="LL1777"/>
      <c r="LM1777"/>
      <c r="LN1777"/>
      <c r="LO1777"/>
      <c r="LP1777"/>
      <c r="LQ1777"/>
      <c r="LR1777"/>
      <c r="LS1777"/>
      <c r="LT1777"/>
      <c r="LU1777"/>
      <c r="LV1777"/>
      <c r="LW1777"/>
      <c r="LX1777"/>
      <c r="LY1777"/>
      <c r="LZ1777"/>
      <c r="MA1777"/>
      <c r="MB1777"/>
      <c r="MC1777"/>
      <c r="MD1777"/>
      <c r="ME1777"/>
      <c r="MF1777"/>
      <c r="MG1777"/>
      <c r="MH1777"/>
      <c r="MI1777"/>
      <c r="MJ1777"/>
      <c r="MK1777"/>
      <c r="ML1777"/>
      <c r="MM1777"/>
      <c r="MN1777"/>
      <c r="MO1777"/>
      <c r="MP1777"/>
      <c r="MQ1777"/>
      <c r="MR1777"/>
      <c r="MS1777"/>
      <c r="MT1777"/>
      <c r="MU1777"/>
      <c r="MV1777"/>
      <c r="MW1777"/>
      <c r="MX1777"/>
      <c r="MY1777"/>
      <c r="MZ1777"/>
      <c r="NA1777"/>
      <c r="NB1777"/>
      <c r="NC1777"/>
      <c r="ND1777"/>
      <c r="NE1777"/>
      <c r="NF1777"/>
      <c r="NG1777"/>
      <c r="NH1777"/>
      <c r="NI1777"/>
      <c r="NJ1777"/>
      <c r="NK1777"/>
      <c r="NL1777"/>
      <c r="NM1777"/>
      <c r="NN1777"/>
      <c r="NO1777"/>
      <c r="NP1777"/>
      <c r="NQ1777"/>
      <c r="NR1777"/>
      <c r="NS1777"/>
      <c r="NT1777"/>
      <c r="NU1777"/>
      <c r="NV1777"/>
      <c r="NW1777"/>
      <c r="NX1777"/>
      <c r="NY1777"/>
      <c r="NZ1777"/>
      <c r="OA1777"/>
      <c r="OB1777"/>
      <c r="OC1777"/>
      <c r="OD1777"/>
      <c r="OE1777"/>
      <c r="OF1777"/>
      <c r="OG1777"/>
      <c r="OH1777"/>
      <c r="OI1777"/>
      <c r="OJ1777"/>
      <c r="OK1777"/>
      <c r="OL1777"/>
      <c r="OM1777"/>
      <c r="ON1777"/>
      <c r="OO1777"/>
      <c r="OP1777"/>
      <c r="OQ1777"/>
      <c r="OR1777"/>
      <c r="OS1777"/>
      <c r="OT1777"/>
      <c r="OU1777"/>
      <c r="OV1777"/>
      <c r="OW1777"/>
      <c r="OX1777"/>
      <c r="OY1777"/>
      <c r="OZ1777"/>
      <c r="PA1777"/>
      <c r="PB1777"/>
      <c r="PC1777"/>
      <c r="PD1777"/>
      <c r="PE1777"/>
      <c r="PF1777"/>
      <c r="PG1777"/>
      <c r="PH1777"/>
      <c r="PI1777"/>
      <c r="PJ1777"/>
      <c r="PK1777"/>
      <c r="PL1777"/>
      <c r="PM1777"/>
      <c r="PN1777"/>
      <c r="PO1777"/>
      <c r="PP1777"/>
      <c r="PQ1777"/>
      <c r="PR1777"/>
      <c r="PS1777"/>
      <c r="PT1777"/>
      <c r="PU1777"/>
      <c r="PV1777"/>
      <c r="PW1777"/>
      <c r="PX1777"/>
      <c r="PY1777"/>
      <c r="PZ1777"/>
      <c r="QA1777"/>
      <c r="QB1777"/>
      <c r="QC1777"/>
      <c r="QD1777"/>
      <c r="QE1777"/>
      <c r="QF1777"/>
      <c r="QG1777"/>
      <c r="QH1777"/>
      <c r="QI1777"/>
      <c r="QJ1777"/>
      <c r="QK1777"/>
      <c r="QL1777"/>
      <c r="QM1777"/>
      <c r="QN1777"/>
      <c r="QO1777"/>
      <c r="QP1777"/>
      <c r="QQ1777"/>
      <c r="QR1777"/>
      <c r="QS1777"/>
      <c r="QT1777"/>
      <c r="QU1777"/>
      <c r="QV1777"/>
      <c r="QW1777"/>
      <c r="QX1777"/>
      <c r="QY1777"/>
      <c r="QZ1777"/>
      <c r="RA1777"/>
      <c r="RB1777"/>
      <c r="RC1777"/>
      <c r="RD1777"/>
      <c r="RE1777"/>
      <c r="RF1777"/>
      <c r="RG1777"/>
      <c r="RH1777"/>
      <c r="RI1777"/>
      <c r="RJ1777"/>
      <c r="RK1777"/>
      <c r="RL1777"/>
      <c r="RM1777"/>
      <c r="RN1777"/>
      <c r="RO1777"/>
      <c r="RP1777"/>
      <c r="RQ1777"/>
      <c r="RR1777"/>
      <c r="RS1777"/>
      <c r="RT1777"/>
      <c r="RU1777"/>
      <c r="RV1777"/>
      <c r="RW1777"/>
      <c r="RX1777"/>
      <c r="RY1777"/>
      <c r="RZ1777"/>
      <c r="SA1777"/>
      <c r="SB1777"/>
      <c r="SC1777"/>
      <c r="SD1777"/>
      <c r="SE1777"/>
      <c r="SF1777"/>
      <c r="SG1777"/>
      <c r="SH1777"/>
      <c r="SI1777"/>
      <c r="SJ1777"/>
      <c r="SK1777"/>
      <c r="SL1777"/>
      <c r="SM1777"/>
      <c r="SN1777"/>
      <c r="SO1777"/>
      <c r="SP1777"/>
      <c r="SQ1777"/>
      <c r="SR1777"/>
      <c r="SS1777"/>
      <c r="ST1777"/>
      <c r="SU1777"/>
      <c r="SV1777"/>
      <c r="SW1777"/>
      <c r="SX1777"/>
      <c r="SY1777"/>
      <c r="SZ1777"/>
      <c r="TA1777"/>
      <c r="TB1777"/>
      <c r="TC1777"/>
      <c r="TD1777"/>
      <c r="TE1777"/>
      <c r="TF1777"/>
      <c r="TG1777"/>
      <c r="TH1777"/>
      <c r="TI1777"/>
      <c r="TJ1777"/>
      <c r="TK1777"/>
      <c r="TL1777"/>
      <c r="TM1777"/>
      <c r="TN1777"/>
      <c r="TO1777"/>
      <c r="TP1777"/>
      <c r="TQ1777"/>
      <c r="TR1777"/>
      <c r="TS1777"/>
      <c r="TT1777"/>
      <c r="TU1777"/>
      <c r="TV1777"/>
      <c r="TW1777"/>
      <c r="TX1777"/>
      <c r="TY1777"/>
      <c r="TZ1777"/>
      <c r="UA1777"/>
      <c r="UB1777"/>
      <c r="UC1777"/>
      <c r="UD1777"/>
      <c r="UE1777"/>
      <c r="UF1777"/>
      <c r="UG1777"/>
      <c r="UH1777"/>
      <c r="UI1777"/>
      <c r="UJ1777"/>
      <c r="UK1777"/>
      <c r="UL1777"/>
      <c r="UM1777"/>
      <c r="UN1777"/>
      <c r="UO1777"/>
      <c r="UP1777"/>
      <c r="UQ1777"/>
      <c r="UR1777"/>
      <c r="US1777"/>
      <c r="UT1777"/>
      <c r="UU1777"/>
      <c r="UV1777"/>
      <c r="UW1777"/>
      <c r="UX1777"/>
      <c r="UY1777"/>
      <c r="UZ1777"/>
      <c r="VA1777"/>
      <c r="VB1777"/>
      <c r="VC1777"/>
      <c r="VD1777"/>
      <c r="VE1777"/>
      <c r="VF1777"/>
      <c r="VG1777"/>
      <c r="VH1777"/>
      <c r="VI1777"/>
      <c r="VJ1777"/>
      <c r="VK1777"/>
      <c r="VL1777"/>
      <c r="VM1777"/>
      <c r="VN1777"/>
      <c r="VO1777"/>
      <c r="VP1777"/>
      <c r="VQ1777"/>
      <c r="VR1777"/>
      <c r="VS1777"/>
      <c r="VT1777"/>
      <c r="VU1777"/>
      <c r="VV1777"/>
      <c r="VW1777"/>
      <c r="VX1777"/>
      <c r="VY1777"/>
      <c r="VZ1777"/>
      <c r="WA1777"/>
      <c r="WB1777"/>
      <c r="WC1777"/>
      <c r="WD1777"/>
      <c r="WE1777"/>
      <c r="WF1777"/>
      <c r="WG1777"/>
      <c r="WH1777"/>
      <c r="WI1777"/>
      <c r="WJ1777"/>
      <c r="WK1777"/>
      <c r="WL1777"/>
      <c r="WM1777"/>
      <c r="WN1777"/>
      <c r="WO1777"/>
      <c r="WP1777"/>
      <c r="WQ1777"/>
      <c r="WR1777"/>
      <c r="WS1777"/>
      <c r="WT1777"/>
      <c r="WU1777"/>
      <c r="WV1777"/>
      <c r="WW1777"/>
      <c r="WX1777"/>
      <c r="WY1777"/>
      <c r="WZ1777"/>
      <c r="XA1777"/>
      <c r="XB1777"/>
      <c r="XC1777"/>
      <c r="XD1777"/>
      <c r="XE1777"/>
      <c r="XF1777"/>
      <c r="XG1777"/>
      <c r="XH1777"/>
      <c r="XI1777"/>
      <c r="XJ1777"/>
      <c r="XK1777"/>
      <c r="XL1777"/>
      <c r="XM1777"/>
      <c r="XN1777"/>
      <c r="XO1777"/>
      <c r="XP1777"/>
      <c r="XQ1777"/>
      <c r="XR1777"/>
      <c r="XS1777"/>
      <c r="XT1777"/>
      <c r="XU1777"/>
      <c r="XV1777"/>
      <c r="XW1777"/>
      <c r="XX1777"/>
      <c r="XY1777"/>
      <c r="XZ1777"/>
      <c r="YA1777"/>
      <c r="YB1777"/>
      <c r="YC1777"/>
      <c r="YD1777"/>
      <c r="YE1777"/>
      <c r="YF1777"/>
      <c r="YG1777"/>
      <c r="YH1777"/>
      <c r="YI1777"/>
      <c r="YJ1777"/>
      <c r="YK1777"/>
      <c r="YL1777"/>
      <c r="YM1777"/>
      <c r="YN1777"/>
      <c r="YO1777"/>
      <c r="YP1777"/>
      <c r="YQ1777"/>
      <c r="YR1777"/>
      <c r="YS1777"/>
      <c r="YT1777"/>
      <c r="YU1777"/>
      <c r="YV1777"/>
      <c r="YW1777"/>
      <c r="YX1777"/>
      <c r="YY1777"/>
      <c r="YZ1777"/>
      <c r="ZA1777"/>
      <c r="ZB1777"/>
      <c r="ZC1777"/>
      <c r="ZD1777"/>
      <c r="ZE1777"/>
      <c r="ZF1777"/>
      <c r="ZG1777"/>
      <c r="ZH1777"/>
      <c r="ZI1777"/>
      <c r="ZJ1777"/>
      <c r="ZK1777"/>
      <c r="ZL1777"/>
      <c r="ZM1777"/>
      <c r="ZN1777"/>
      <c r="ZO1777"/>
      <c r="ZP1777"/>
      <c r="ZQ1777"/>
      <c r="ZR1777"/>
      <c r="ZS1777"/>
      <c r="ZT1777"/>
      <c r="ZU1777"/>
      <c r="ZV1777"/>
      <c r="ZW1777"/>
      <c r="ZX1777"/>
      <c r="ZY1777"/>
      <c r="ZZ1777"/>
      <c r="AAA1777"/>
      <c r="AAB1777"/>
      <c r="AAC1777"/>
      <c r="AAD1777"/>
      <c r="AAE1777"/>
      <c r="AAF1777"/>
      <c r="AAG1777"/>
      <c r="AAH1777"/>
      <c r="AAI1777"/>
      <c r="AAJ1777"/>
      <c r="AAK1777"/>
      <c r="AAL1777"/>
      <c r="AAM1777"/>
      <c r="AAN1777"/>
      <c r="AAO1777"/>
      <c r="AAP1777"/>
      <c r="AAQ1777"/>
      <c r="AAR1777"/>
      <c r="AAS1777"/>
      <c r="AAT1777"/>
      <c r="AAU1777"/>
      <c r="AAV1777"/>
      <c r="AAW1777"/>
      <c r="AAX1777"/>
      <c r="AAY1777"/>
      <c r="AAZ1777"/>
      <c r="ABA1777"/>
      <c r="ABB1777"/>
      <c r="ABC1777"/>
      <c r="ABD1777"/>
      <c r="ABE1777"/>
      <c r="ABF1777"/>
      <c r="ABG1777"/>
      <c r="ABH1777"/>
      <c r="ABI1777"/>
      <c r="ABJ1777"/>
      <c r="ABK1777"/>
      <c r="ABL1777"/>
      <c r="ABM1777"/>
      <c r="ABN1777"/>
      <c r="ABO1777"/>
      <c r="ABP1777"/>
      <c r="ABQ1777"/>
      <c r="ABR1777"/>
      <c r="ABS1777"/>
      <c r="ABT1777"/>
      <c r="ABU1777"/>
      <c r="ABV1777"/>
      <c r="ABW1777"/>
      <c r="ABX1777"/>
      <c r="ABY1777"/>
      <c r="ABZ1777"/>
      <c r="ACA1777"/>
      <c r="ACB1777"/>
      <c r="ACC1777"/>
      <c r="ACD1777"/>
      <c r="ACE1777"/>
      <c r="ACF1777"/>
      <c r="ACG1777"/>
      <c r="ACH1777"/>
      <c r="ACI1777"/>
      <c r="ACJ1777"/>
      <c r="ACK1777"/>
      <c r="ACL1777"/>
      <c r="ACM1777"/>
      <c r="ACN1777"/>
      <c r="ACO1777"/>
      <c r="ACP1777"/>
      <c r="ACQ1777"/>
      <c r="ACR1777"/>
      <c r="ACS1777"/>
      <c r="ACT1777"/>
      <c r="ACU1777"/>
      <c r="ACV1777"/>
      <c r="ACW1777"/>
      <c r="ACX1777"/>
      <c r="ACY1777"/>
      <c r="ACZ1777"/>
      <c r="ADA1777"/>
      <c r="ADB1777"/>
      <c r="ADC1777"/>
      <c r="ADD1777"/>
      <c r="ADE1777"/>
      <c r="ADF1777"/>
      <c r="ADG1777"/>
      <c r="ADH1777"/>
      <c r="ADI1777"/>
      <c r="ADJ1777"/>
      <c r="ADK1777"/>
      <c r="ADL1777"/>
      <c r="ADM1777"/>
      <c r="ADN1777"/>
      <c r="ADO1777"/>
      <c r="ADP1777"/>
      <c r="ADQ1777"/>
      <c r="ADR1777"/>
      <c r="ADS1777"/>
      <c r="ADT1777"/>
      <c r="ADU1777"/>
      <c r="ADV1777"/>
      <c r="ADW1777"/>
      <c r="ADX1777"/>
      <c r="ADY1777"/>
      <c r="ADZ1777"/>
      <c r="AEA1777"/>
      <c r="AEB1777"/>
      <c r="AEC1777"/>
      <c r="AED1777"/>
      <c r="AEE1777"/>
      <c r="AEF1777"/>
      <c r="AEG1777"/>
      <c r="AEH1777"/>
      <c r="AEI1777"/>
      <c r="AEJ1777"/>
      <c r="AEK1777"/>
      <c r="AEL1777"/>
      <c r="AEM1777"/>
      <c r="AEN1777"/>
      <c r="AEO1777"/>
      <c r="AEP1777"/>
      <c r="AEQ1777"/>
      <c r="AER1777"/>
      <c r="AES1777"/>
      <c r="AET1777"/>
      <c r="AEU1777"/>
      <c r="AEV1777"/>
      <c r="AEW1777"/>
      <c r="AEX1777"/>
      <c r="AEY1777"/>
      <c r="AEZ1777"/>
      <c r="AFA1777"/>
      <c r="AFB1777"/>
      <c r="AFC1777"/>
      <c r="AFD1777"/>
      <c r="AFE1777"/>
      <c r="AFF1777"/>
      <c r="AFG1777"/>
      <c r="AFH1777"/>
      <c r="AFI1777"/>
      <c r="AFJ1777"/>
      <c r="AFK1777"/>
      <c r="AFL1777"/>
      <c r="AFM1777"/>
      <c r="AFN1777"/>
      <c r="AFO1777"/>
      <c r="AFP1777"/>
      <c r="AFQ1777"/>
      <c r="AFR1777"/>
      <c r="AFS1777"/>
      <c r="AFT1777"/>
      <c r="AFU1777"/>
      <c r="AFV1777"/>
      <c r="AFW1777"/>
      <c r="AFX1777"/>
      <c r="AFY1777"/>
      <c r="AFZ1777"/>
      <c r="AGA1777"/>
      <c r="AGB1777"/>
      <c r="AGC1777"/>
      <c r="AGD1777"/>
      <c r="AGE1777"/>
      <c r="AGF1777"/>
      <c r="AGG1777"/>
      <c r="AGH1777"/>
      <c r="AGI1777"/>
      <c r="AGJ1777"/>
      <c r="AGK1777"/>
      <c r="AGL1777"/>
      <c r="AGM1777"/>
      <c r="AGN1777"/>
      <c r="AGO1777"/>
      <c r="AGP1777"/>
      <c r="AGQ1777"/>
      <c r="AGR1777"/>
      <c r="AGS1777"/>
      <c r="AGT1777"/>
      <c r="AGU1777"/>
      <c r="AGV1777"/>
      <c r="AGW1777"/>
      <c r="AGX1777"/>
      <c r="AGY1777"/>
      <c r="AGZ1777"/>
      <c r="AHA1777"/>
      <c r="AHB1777"/>
      <c r="AHC1777"/>
      <c r="AHD1777"/>
      <c r="AHE1777"/>
      <c r="AHF1777"/>
      <c r="AHG1777"/>
      <c r="AHH1777"/>
      <c r="AHI1777"/>
      <c r="AHJ1777"/>
      <c r="AHK1777"/>
      <c r="AHL1777"/>
      <c r="AHM1777"/>
      <c r="AHN1777"/>
      <c r="AHO1777"/>
      <c r="AHP1777"/>
      <c r="AHQ1777"/>
      <c r="AHR1777"/>
      <c r="AHS1777"/>
      <c r="AHT1777"/>
      <c r="AHU1777"/>
      <c r="AHV1777"/>
      <c r="AHW1777"/>
      <c r="AHX1777"/>
      <c r="AHY1777"/>
      <c r="AHZ1777"/>
      <c r="AIA1777"/>
      <c r="AIB1777"/>
      <c r="AIC1777"/>
      <c r="AID1777"/>
      <c r="AIE1777"/>
      <c r="AIF1777"/>
      <c r="AIG1777"/>
      <c r="AIH1777"/>
      <c r="AII1777"/>
      <c r="AIJ1777"/>
      <c r="AIK1777"/>
      <c r="AIL1777"/>
      <c r="AIM1777"/>
      <c r="AIN1777"/>
      <c r="AIO1777"/>
      <c r="AIP1777"/>
      <c r="AIQ1777"/>
      <c r="AIR1777"/>
      <c r="AIS1777"/>
      <c r="AIT1777"/>
      <c r="AIU1777"/>
      <c r="AIV1777"/>
      <c r="AIW1777"/>
      <c r="AIX1777"/>
      <c r="AIY1777"/>
      <c r="AIZ1777"/>
      <c r="AJA1777"/>
      <c r="AJB1777"/>
      <c r="AJC1777"/>
      <c r="AJD1777"/>
      <c r="AJE1777"/>
      <c r="AJF1777"/>
      <c r="AJG1777"/>
      <c r="AJH1777"/>
      <c r="AJI1777"/>
      <c r="AJJ1777"/>
      <c r="AJK1777"/>
      <c r="AJL1777"/>
      <c r="AJM1777"/>
      <c r="AJN1777"/>
      <c r="AJO1777"/>
      <c r="AJP1777"/>
      <c r="AJQ1777"/>
      <c r="AJR1777"/>
      <c r="AJS1777"/>
      <c r="AJT1777"/>
      <c r="AJU1777"/>
      <c r="AJV1777"/>
      <c r="AJW1777"/>
      <c r="AJX1777"/>
      <c r="AJY1777"/>
      <c r="AJZ1777"/>
      <c r="AKA1777"/>
      <c r="AKB1777"/>
      <c r="AKC1777"/>
      <c r="AKD1777"/>
      <c r="AKE1777"/>
      <c r="AKF1777"/>
      <c r="AKG1777"/>
      <c r="AKH1777"/>
      <c r="AKI1777"/>
      <c r="AKJ1777"/>
      <c r="AKK1777"/>
      <c r="AKL1777"/>
      <c r="AKM1777"/>
      <c r="AKN1777"/>
      <c r="AKO1777"/>
      <c r="AKP1777"/>
      <c r="AKQ1777"/>
      <c r="AKR1777"/>
      <c r="AKS1777"/>
      <c r="AKT1777"/>
      <c r="AKU1777"/>
      <c r="AKV1777"/>
      <c r="AKW1777"/>
      <c r="AKX1777"/>
      <c r="AKY1777"/>
      <c r="AKZ1777"/>
      <c r="ALA1777"/>
      <c r="ALB1777"/>
      <c r="ALC1777"/>
      <c r="ALD1777"/>
      <c r="ALE1777"/>
      <c r="ALF1777"/>
      <c r="ALG1777"/>
      <c r="ALH1777"/>
      <c r="ALI1777"/>
      <c r="ALJ1777"/>
      <c r="ALK1777"/>
      <c r="ALL1777"/>
      <c r="ALM1777"/>
      <c r="ALN1777"/>
      <c r="ALO1777"/>
      <c r="ALP1777"/>
      <c r="ALQ1777"/>
      <c r="ALR1777"/>
      <c r="ALS1777"/>
      <c r="ALT1777"/>
      <c r="ALU1777"/>
      <c r="ALV1777"/>
      <c r="ALW1777"/>
      <c r="ALX1777"/>
      <c r="ALY1777"/>
      <c r="ALZ1777"/>
      <c r="AMA1777"/>
      <c r="AMB1777"/>
      <c r="AMC1777"/>
      <c r="AMD1777"/>
      <c r="AME1777"/>
      <c r="AMF1777"/>
      <c r="AMG1777"/>
      <c r="AMH1777"/>
    </row>
    <row r="1778" spans="1:1022" ht="15">
      <c r="A1778" s="15"/>
      <c r="B1778" s="7"/>
      <c r="C1778" s="16"/>
      <c r="D1778" s="16"/>
      <c r="E1778" s="17"/>
      <c r="F1778" s="18"/>
      <c r="G1778" s="18"/>
      <c r="H1778" s="9"/>
      <c r="I1778" s="9"/>
      <c r="J1778" s="8"/>
      <c r="K1778" s="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  <c r="DL1778"/>
      <c r="DM1778"/>
      <c r="DN1778"/>
      <c r="DO1778"/>
      <c r="DP1778"/>
      <c r="DQ1778"/>
      <c r="DR1778"/>
      <c r="DS1778"/>
      <c r="DT1778"/>
      <c r="DU1778"/>
      <c r="DV1778"/>
      <c r="DW1778"/>
      <c r="DX1778"/>
      <c r="DY1778"/>
      <c r="DZ1778"/>
      <c r="EA1778"/>
      <c r="EB1778"/>
      <c r="EC1778"/>
      <c r="ED1778"/>
      <c r="EE1778"/>
      <c r="EF1778"/>
      <c r="EG1778"/>
      <c r="EH1778"/>
      <c r="EI1778"/>
      <c r="EJ1778"/>
      <c r="EK1778"/>
      <c r="EL1778"/>
      <c r="EM1778"/>
      <c r="EN1778"/>
      <c r="EO1778"/>
      <c r="EP1778"/>
      <c r="EQ1778"/>
      <c r="ER1778"/>
      <c r="ES1778"/>
      <c r="ET1778"/>
      <c r="EU1778"/>
      <c r="EV1778"/>
      <c r="EW1778"/>
      <c r="EX1778"/>
      <c r="EY1778"/>
      <c r="EZ1778"/>
      <c r="FA1778"/>
      <c r="FB1778"/>
      <c r="FC1778"/>
      <c r="FD1778"/>
      <c r="FE1778"/>
      <c r="FF1778"/>
      <c r="FG1778"/>
      <c r="FH1778"/>
      <c r="FI1778"/>
      <c r="FJ1778"/>
      <c r="FK1778"/>
      <c r="FL1778"/>
      <c r="FM1778"/>
      <c r="FN1778"/>
      <c r="FO1778"/>
      <c r="FP1778"/>
      <c r="FQ1778"/>
      <c r="FR1778"/>
      <c r="FS1778"/>
      <c r="FT1778"/>
      <c r="FU1778"/>
      <c r="FV1778"/>
      <c r="FW1778"/>
      <c r="FX1778"/>
      <c r="FY1778"/>
      <c r="FZ1778"/>
      <c r="GA1778"/>
      <c r="GB1778"/>
      <c r="GC1778"/>
      <c r="GD1778"/>
      <c r="GE1778"/>
      <c r="GF1778"/>
      <c r="GG1778"/>
      <c r="GH1778"/>
      <c r="GI1778"/>
      <c r="GJ1778"/>
      <c r="GK1778"/>
      <c r="GL1778"/>
      <c r="GM1778"/>
      <c r="GN1778"/>
      <c r="GO1778"/>
      <c r="GP1778"/>
      <c r="GQ1778"/>
      <c r="GR1778"/>
      <c r="GS1778"/>
      <c r="GT1778"/>
      <c r="GU1778"/>
      <c r="GV1778"/>
      <c r="GW1778"/>
      <c r="GX1778"/>
      <c r="GY1778"/>
      <c r="GZ1778"/>
      <c r="HA1778"/>
      <c r="HB1778"/>
      <c r="HC1778"/>
      <c r="HD1778"/>
      <c r="HE1778"/>
      <c r="HF1778"/>
      <c r="HG1778"/>
      <c r="HH1778"/>
      <c r="HI1778"/>
      <c r="HJ1778"/>
      <c r="HK1778"/>
      <c r="HL1778"/>
      <c r="HM1778"/>
      <c r="HN1778"/>
      <c r="HO1778"/>
      <c r="HP1778"/>
      <c r="HQ1778"/>
      <c r="HR1778"/>
      <c r="HS1778"/>
      <c r="HT1778"/>
      <c r="HU1778"/>
      <c r="HV1778"/>
      <c r="HW1778"/>
      <c r="HX1778"/>
      <c r="HY1778"/>
      <c r="HZ1778"/>
      <c r="IA1778"/>
      <c r="IB1778"/>
      <c r="IC1778"/>
      <c r="ID1778"/>
      <c r="IE1778"/>
      <c r="IF1778"/>
      <c r="IG1778"/>
      <c r="IH1778"/>
      <c r="II1778"/>
      <c r="IJ1778"/>
      <c r="IK1778"/>
      <c r="IL1778"/>
      <c r="IM1778"/>
      <c r="IN1778"/>
      <c r="IO1778"/>
      <c r="IP1778"/>
      <c r="IQ1778"/>
      <c r="IR1778"/>
      <c r="IS1778"/>
      <c r="IT1778"/>
      <c r="IU1778"/>
      <c r="IV1778"/>
      <c r="IW1778"/>
      <c r="IX1778"/>
      <c r="IY1778"/>
      <c r="IZ1778"/>
      <c r="JA1778"/>
      <c r="JB1778"/>
      <c r="JC1778"/>
      <c r="JD1778"/>
      <c r="JE1778"/>
      <c r="JF1778"/>
      <c r="JG1778"/>
      <c r="JH1778"/>
      <c r="JI1778"/>
      <c r="JJ1778"/>
      <c r="JK1778"/>
      <c r="JL1778"/>
      <c r="JM1778"/>
      <c r="JN1778"/>
      <c r="JO1778"/>
      <c r="JP1778"/>
      <c r="JQ1778"/>
      <c r="JR1778"/>
      <c r="JS1778"/>
      <c r="JT1778"/>
      <c r="JU1778"/>
      <c r="JV1778"/>
      <c r="JW1778"/>
      <c r="JX1778"/>
      <c r="JY1778"/>
      <c r="JZ1778"/>
      <c r="KA1778"/>
      <c r="KB1778"/>
      <c r="KC1778"/>
      <c r="KD1778"/>
      <c r="KE1778"/>
      <c r="KF1778"/>
      <c r="KG1778"/>
      <c r="KH1778"/>
      <c r="KI1778"/>
      <c r="KJ1778"/>
      <c r="KK1778"/>
      <c r="KL1778"/>
      <c r="KM1778"/>
      <c r="KN1778"/>
      <c r="KO1778"/>
      <c r="KP1778"/>
      <c r="KQ1778"/>
      <c r="KR1778"/>
      <c r="KS1778"/>
      <c r="KT1778"/>
      <c r="KU1778"/>
      <c r="KV1778"/>
      <c r="KW1778"/>
      <c r="KX1778"/>
      <c r="KY1778"/>
      <c r="KZ1778"/>
      <c r="LA1778"/>
      <c r="LB1778"/>
      <c r="LC1778"/>
      <c r="LD1778"/>
      <c r="LE1778"/>
      <c r="LF1778"/>
      <c r="LG1778"/>
      <c r="LH1778"/>
      <c r="LI1778"/>
      <c r="LJ1778"/>
      <c r="LK1778"/>
      <c r="LL1778"/>
      <c r="LM1778"/>
      <c r="LN1778"/>
      <c r="LO1778"/>
      <c r="LP1778"/>
      <c r="LQ1778"/>
      <c r="LR1778"/>
      <c r="LS1778"/>
      <c r="LT1778"/>
      <c r="LU1778"/>
      <c r="LV1778"/>
      <c r="LW1778"/>
      <c r="LX1778"/>
      <c r="LY1778"/>
      <c r="LZ1778"/>
      <c r="MA1778"/>
      <c r="MB1778"/>
      <c r="MC1778"/>
      <c r="MD1778"/>
      <c r="ME1778"/>
      <c r="MF1778"/>
      <c r="MG1778"/>
      <c r="MH1778"/>
      <c r="MI1778"/>
      <c r="MJ1778"/>
      <c r="MK1778"/>
      <c r="ML1778"/>
      <c r="MM1778"/>
      <c r="MN1778"/>
      <c r="MO1778"/>
      <c r="MP1778"/>
      <c r="MQ1778"/>
      <c r="MR1778"/>
      <c r="MS1778"/>
      <c r="MT1778"/>
      <c r="MU1778"/>
      <c r="MV1778"/>
      <c r="MW1778"/>
      <c r="MX1778"/>
      <c r="MY1778"/>
      <c r="MZ1778"/>
      <c r="NA1778"/>
      <c r="NB1778"/>
      <c r="NC1778"/>
      <c r="ND1778"/>
      <c r="NE1778"/>
      <c r="NF1778"/>
      <c r="NG1778"/>
      <c r="NH1778"/>
      <c r="NI1778"/>
      <c r="NJ1778"/>
      <c r="NK1778"/>
      <c r="NL1778"/>
      <c r="NM1778"/>
      <c r="NN1778"/>
      <c r="NO1778"/>
      <c r="NP1778"/>
      <c r="NQ1778"/>
      <c r="NR1778"/>
      <c r="NS1778"/>
      <c r="NT1778"/>
      <c r="NU1778"/>
      <c r="NV1778"/>
      <c r="NW1778"/>
      <c r="NX1778"/>
      <c r="NY1778"/>
      <c r="NZ1778"/>
      <c r="OA1778"/>
      <c r="OB1778"/>
      <c r="OC1778"/>
      <c r="OD1778"/>
      <c r="OE1778"/>
      <c r="OF1778"/>
      <c r="OG1778"/>
      <c r="OH1778"/>
      <c r="OI1778"/>
      <c r="OJ1778"/>
      <c r="OK1778"/>
      <c r="OL1778"/>
      <c r="OM1778"/>
      <c r="ON1778"/>
      <c r="OO1778"/>
      <c r="OP1778"/>
      <c r="OQ1778"/>
      <c r="OR1778"/>
      <c r="OS1778"/>
      <c r="OT1778"/>
      <c r="OU1778"/>
      <c r="OV1778"/>
      <c r="OW1778"/>
      <c r="OX1778"/>
      <c r="OY1778"/>
      <c r="OZ1778"/>
      <c r="PA1778"/>
      <c r="PB1778"/>
      <c r="PC1778"/>
      <c r="PD1778"/>
      <c r="PE1778"/>
      <c r="PF1778"/>
      <c r="PG1778"/>
      <c r="PH1778"/>
      <c r="PI1778"/>
      <c r="PJ1778"/>
      <c r="PK1778"/>
      <c r="PL1778"/>
      <c r="PM1778"/>
      <c r="PN1778"/>
      <c r="PO1778"/>
      <c r="PP1778"/>
      <c r="PQ1778"/>
      <c r="PR1778"/>
      <c r="PS1778"/>
      <c r="PT1778"/>
      <c r="PU1778"/>
      <c r="PV1778"/>
      <c r="PW1778"/>
      <c r="PX1778"/>
      <c r="PY1778"/>
      <c r="PZ1778"/>
      <c r="QA1778"/>
      <c r="QB1778"/>
      <c r="QC1778"/>
      <c r="QD1778"/>
      <c r="QE1778"/>
      <c r="QF1778"/>
      <c r="QG1778"/>
      <c r="QH1778"/>
      <c r="QI1778"/>
      <c r="QJ1778"/>
      <c r="QK1778"/>
      <c r="QL1778"/>
      <c r="QM1778"/>
      <c r="QN1778"/>
      <c r="QO1778"/>
      <c r="QP1778"/>
      <c r="QQ1778"/>
      <c r="QR1778"/>
      <c r="QS1778"/>
      <c r="QT1778"/>
      <c r="QU1778"/>
      <c r="QV1778"/>
      <c r="QW1778"/>
      <c r="QX1778"/>
      <c r="QY1778"/>
      <c r="QZ1778"/>
      <c r="RA1778"/>
      <c r="RB1778"/>
      <c r="RC1778"/>
      <c r="RD1778"/>
      <c r="RE1778"/>
      <c r="RF1778"/>
      <c r="RG1778"/>
      <c r="RH1778"/>
      <c r="RI1778"/>
      <c r="RJ1778"/>
      <c r="RK1778"/>
      <c r="RL1778"/>
      <c r="RM1778"/>
      <c r="RN1778"/>
      <c r="RO1778"/>
      <c r="RP1778"/>
      <c r="RQ1778"/>
      <c r="RR1778"/>
      <c r="RS1778"/>
      <c r="RT1778"/>
      <c r="RU1778"/>
      <c r="RV1778"/>
      <c r="RW1778"/>
      <c r="RX1778"/>
      <c r="RY1778"/>
      <c r="RZ1778"/>
      <c r="SA1778"/>
      <c r="SB1778"/>
      <c r="SC1778"/>
      <c r="SD1778"/>
      <c r="SE1778"/>
      <c r="SF1778"/>
      <c r="SG1778"/>
      <c r="SH1778"/>
      <c r="SI1778"/>
      <c r="SJ1778"/>
      <c r="SK1778"/>
      <c r="SL1778"/>
      <c r="SM1778"/>
      <c r="SN1778"/>
      <c r="SO1778"/>
      <c r="SP1778"/>
      <c r="SQ1778"/>
      <c r="SR1778"/>
      <c r="SS1778"/>
      <c r="ST1778"/>
      <c r="SU1778"/>
      <c r="SV1778"/>
      <c r="SW1778"/>
      <c r="SX1778"/>
      <c r="SY1778"/>
      <c r="SZ1778"/>
      <c r="TA1778"/>
      <c r="TB1778"/>
      <c r="TC1778"/>
      <c r="TD1778"/>
      <c r="TE1778"/>
      <c r="TF1778"/>
      <c r="TG1778"/>
      <c r="TH1778"/>
      <c r="TI1778"/>
      <c r="TJ1778"/>
      <c r="TK1778"/>
      <c r="TL1778"/>
      <c r="TM1778"/>
      <c r="TN1778"/>
      <c r="TO1778"/>
      <c r="TP1778"/>
      <c r="TQ1778"/>
      <c r="TR1778"/>
      <c r="TS1778"/>
      <c r="TT1778"/>
      <c r="TU1778"/>
      <c r="TV1778"/>
      <c r="TW1778"/>
      <c r="TX1778"/>
      <c r="TY1778"/>
      <c r="TZ1778"/>
      <c r="UA1778"/>
      <c r="UB1778"/>
      <c r="UC1778"/>
      <c r="UD1778"/>
      <c r="UE1778"/>
      <c r="UF1778"/>
      <c r="UG1778"/>
      <c r="UH1778"/>
      <c r="UI1778"/>
      <c r="UJ1778"/>
      <c r="UK1778"/>
      <c r="UL1778"/>
      <c r="UM1778"/>
      <c r="UN1778"/>
      <c r="UO1778"/>
      <c r="UP1778"/>
      <c r="UQ1778"/>
      <c r="UR1778"/>
      <c r="US1778"/>
      <c r="UT1778"/>
      <c r="UU1778"/>
      <c r="UV1778"/>
      <c r="UW1778"/>
      <c r="UX1778"/>
      <c r="UY1778"/>
      <c r="UZ1778"/>
      <c r="VA1778"/>
      <c r="VB1778"/>
      <c r="VC1778"/>
      <c r="VD1778"/>
      <c r="VE1778"/>
      <c r="VF1778"/>
      <c r="VG1778"/>
      <c r="VH1778"/>
      <c r="VI1778"/>
      <c r="VJ1778"/>
      <c r="VK1778"/>
      <c r="VL1778"/>
      <c r="VM1778"/>
      <c r="VN1778"/>
      <c r="VO1778"/>
      <c r="VP1778"/>
      <c r="VQ1778"/>
      <c r="VR1778"/>
      <c r="VS1778"/>
      <c r="VT1778"/>
      <c r="VU1778"/>
      <c r="VV1778"/>
      <c r="VW1778"/>
      <c r="VX1778"/>
      <c r="VY1778"/>
      <c r="VZ1778"/>
      <c r="WA1778"/>
      <c r="WB1778"/>
      <c r="WC1778"/>
      <c r="WD1778"/>
      <c r="WE1778"/>
      <c r="WF1778"/>
      <c r="WG1778"/>
      <c r="WH1778"/>
      <c r="WI1778"/>
      <c r="WJ1778"/>
      <c r="WK1778"/>
      <c r="WL1778"/>
      <c r="WM1778"/>
      <c r="WN1778"/>
      <c r="WO1778"/>
      <c r="WP1778"/>
      <c r="WQ1778"/>
      <c r="WR1778"/>
      <c r="WS1778"/>
      <c r="WT1778"/>
      <c r="WU1778"/>
      <c r="WV1778"/>
      <c r="WW1778"/>
      <c r="WX1778"/>
      <c r="WY1778"/>
      <c r="WZ1778"/>
      <c r="XA1778"/>
      <c r="XB1778"/>
      <c r="XC1778"/>
      <c r="XD1778"/>
      <c r="XE1778"/>
      <c r="XF1778"/>
      <c r="XG1778"/>
      <c r="XH1778"/>
      <c r="XI1778"/>
      <c r="XJ1778"/>
      <c r="XK1778"/>
      <c r="XL1778"/>
      <c r="XM1778"/>
      <c r="XN1778"/>
      <c r="XO1778"/>
      <c r="XP1778"/>
      <c r="XQ1778"/>
      <c r="XR1778"/>
      <c r="XS1778"/>
      <c r="XT1778"/>
      <c r="XU1778"/>
      <c r="XV1778"/>
      <c r="XW1778"/>
      <c r="XX1778"/>
      <c r="XY1778"/>
      <c r="XZ1778"/>
      <c r="YA1778"/>
      <c r="YB1778"/>
      <c r="YC1778"/>
      <c r="YD1778"/>
      <c r="YE1778"/>
      <c r="YF1778"/>
      <c r="YG1778"/>
      <c r="YH1778"/>
      <c r="YI1778"/>
      <c r="YJ1778"/>
      <c r="YK1778"/>
      <c r="YL1778"/>
      <c r="YM1778"/>
      <c r="YN1778"/>
      <c r="YO1778"/>
      <c r="YP1778"/>
      <c r="YQ1778"/>
      <c r="YR1778"/>
      <c r="YS1778"/>
      <c r="YT1778"/>
      <c r="YU1778"/>
      <c r="YV1778"/>
      <c r="YW1778"/>
      <c r="YX1778"/>
      <c r="YY1778"/>
      <c r="YZ1778"/>
      <c r="ZA1778"/>
      <c r="ZB1778"/>
      <c r="ZC1778"/>
      <c r="ZD1778"/>
      <c r="ZE1778"/>
      <c r="ZF1778"/>
      <c r="ZG1778"/>
      <c r="ZH1778"/>
      <c r="ZI1778"/>
      <c r="ZJ1778"/>
      <c r="ZK1778"/>
      <c r="ZL1778"/>
      <c r="ZM1778"/>
      <c r="ZN1778"/>
      <c r="ZO1778"/>
      <c r="ZP1778"/>
      <c r="ZQ1778"/>
      <c r="ZR1778"/>
      <c r="ZS1778"/>
      <c r="ZT1778"/>
      <c r="ZU1778"/>
      <c r="ZV1778"/>
      <c r="ZW1778"/>
      <c r="ZX1778"/>
      <c r="ZY1778"/>
      <c r="ZZ1778"/>
      <c r="AAA1778"/>
      <c r="AAB1778"/>
      <c r="AAC1778"/>
      <c r="AAD1778"/>
      <c r="AAE1778"/>
      <c r="AAF1778"/>
      <c r="AAG1778"/>
      <c r="AAH1778"/>
      <c r="AAI1778"/>
      <c r="AAJ1778"/>
      <c r="AAK1778"/>
      <c r="AAL1778"/>
      <c r="AAM1778"/>
      <c r="AAN1778"/>
      <c r="AAO1778"/>
      <c r="AAP1778"/>
      <c r="AAQ1778"/>
      <c r="AAR1778"/>
      <c r="AAS1778"/>
      <c r="AAT1778"/>
      <c r="AAU1778"/>
      <c r="AAV1778"/>
      <c r="AAW1778"/>
      <c r="AAX1778"/>
      <c r="AAY1778"/>
      <c r="AAZ1778"/>
      <c r="ABA1778"/>
      <c r="ABB1778"/>
      <c r="ABC1778"/>
      <c r="ABD1778"/>
      <c r="ABE1778"/>
      <c r="ABF1778"/>
      <c r="ABG1778"/>
      <c r="ABH1778"/>
      <c r="ABI1778"/>
      <c r="ABJ1778"/>
      <c r="ABK1778"/>
      <c r="ABL1778"/>
      <c r="ABM1778"/>
      <c r="ABN1778"/>
      <c r="ABO1778"/>
      <c r="ABP1778"/>
      <c r="ABQ1778"/>
      <c r="ABR1778"/>
      <c r="ABS1778"/>
      <c r="ABT1778"/>
      <c r="ABU1778"/>
      <c r="ABV1778"/>
      <c r="ABW1778"/>
      <c r="ABX1778"/>
      <c r="ABY1778"/>
      <c r="ABZ1778"/>
      <c r="ACA1778"/>
      <c r="ACB1778"/>
      <c r="ACC1778"/>
      <c r="ACD1778"/>
      <c r="ACE1778"/>
      <c r="ACF1778"/>
      <c r="ACG1778"/>
      <c r="ACH1778"/>
      <c r="ACI1778"/>
      <c r="ACJ1778"/>
      <c r="ACK1778"/>
      <c r="ACL1778"/>
      <c r="ACM1778"/>
      <c r="ACN1778"/>
      <c r="ACO1778"/>
      <c r="ACP1778"/>
      <c r="ACQ1778"/>
      <c r="ACR1778"/>
      <c r="ACS1778"/>
      <c r="ACT1778"/>
      <c r="ACU1778"/>
      <c r="ACV1778"/>
      <c r="ACW1778"/>
      <c r="ACX1778"/>
      <c r="ACY1778"/>
      <c r="ACZ1778"/>
      <c r="ADA1778"/>
      <c r="ADB1778"/>
      <c r="ADC1778"/>
      <c r="ADD1778"/>
      <c r="ADE1778"/>
      <c r="ADF1778"/>
      <c r="ADG1778"/>
      <c r="ADH1778"/>
      <c r="ADI1778"/>
      <c r="ADJ1778"/>
      <c r="ADK1778"/>
      <c r="ADL1778"/>
      <c r="ADM1778"/>
      <c r="ADN1778"/>
      <c r="ADO1778"/>
      <c r="ADP1778"/>
      <c r="ADQ1778"/>
      <c r="ADR1778"/>
      <c r="ADS1778"/>
      <c r="ADT1778"/>
      <c r="ADU1778"/>
      <c r="ADV1778"/>
      <c r="ADW1778"/>
      <c r="ADX1778"/>
      <c r="ADY1778"/>
      <c r="ADZ1778"/>
      <c r="AEA1778"/>
      <c r="AEB1778"/>
      <c r="AEC1778"/>
      <c r="AED1778"/>
      <c r="AEE1778"/>
      <c r="AEF1778"/>
      <c r="AEG1778"/>
      <c r="AEH1778"/>
      <c r="AEI1778"/>
      <c r="AEJ1778"/>
      <c r="AEK1778"/>
      <c r="AEL1778"/>
      <c r="AEM1778"/>
      <c r="AEN1778"/>
      <c r="AEO1778"/>
      <c r="AEP1778"/>
      <c r="AEQ1778"/>
      <c r="AER1778"/>
      <c r="AES1778"/>
      <c r="AET1778"/>
      <c r="AEU1778"/>
      <c r="AEV1778"/>
      <c r="AEW1778"/>
      <c r="AEX1778"/>
      <c r="AEY1778"/>
      <c r="AEZ1778"/>
      <c r="AFA1778"/>
      <c r="AFB1778"/>
      <c r="AFC1778"/>
      <c r="AFD1778"/>
      <c r="AFE1778"/>
      <c r="AFF1778"/>
      <c r="AFG1778"/>
      <c r="AFH1778"/>
      <c r="AFI1778"/>
      <c r="AFJ1778"/>
      <c r="AFK1778"/>
      <c r="AFL1778"/>
      <c r="AFM1778"/>
      <c r="AFN1778"/>
      <c r="AFO1778"/>
      <c r="AFP1778"/>
      <c r="AFQ1778"/>
      <c r="AFR1778"/>
      <c r="AFS1778"/>
      <c r="AFT1778"/>
      <c r="AFU1778"/>
      <c r="AFV1778"/>
      <c r="AFW1778"/>
      <c r="AFX1778"/>
      <c r="AFY1778"/>
      <c r="AFZ1778"/>
      <c r="AGA1778"/>
      <c r="AGB1778"/>
      <c r="AGC1778"/>
      <c r="AGD1778"/>
      <c r="AGE1778"/>
      <c r="AGF1778"/>
      <c r="AGG1778"/>
      <c r="AGH1778"/>
      <c r="AGI1778"/>
      <c r="AGJ1778"/>
      <c r="AGK1778"/>
      <c r="AGL1778"/>
      <c r="AGM1778"/>
      <c r="AGN1778"/>
      <c r="AGO1778"/>
      <c r="AGP1778"/>
      <c r="AGQ1778"/>
      <c r="AGR1778"/>
      <c r="AGS1778"/>
      <c r="AGT1778"/>
      <c r="AGU1778"/>
      <c r="AGV1778"/>
      <c r="AGW1778"/>
      <c r="AGX1778"/>
      <c r="AGY1778"/>
      <c r="AGZ1778"/>
      <c r="AHA1778"/>
      <c r="AHB1778"/>
      <c r="AHC1778"/>
      <c r="AHD1778"/>
      <c r="AHE1778"/>
      <c r="AHF1778"/>
      <c r="AHG1778"/>
      <c r="AHH1778"/>
      <c r="AHI1778"/>
      <c r="AHJ1778"/>
      <c r="AHK1778"/>
      <c r="AHL1778"/>
      <c r="AHM1778"/>
      <c r="AHN1778"/>
      <c r="AHO1778"/>
      <c r="AHP1778"/>
      <c r="AHQ1778"/>
      <c r="AHR1778"/>
      <c r="AHS1778"/>
      <c r="AHT1778"/>
      <c r="AHU1778"/>
      <c r="AHV1778"/>
      <c r="AHW1778"/>
      <c r="AHX1778"/>
      <c r="AHY1778"/>
      <c r="AHZ1778"/>
      <c r="AIA1778"/>
      <c r="AIB1778"/>
      <c r="AIC1778"/>
      <c r="AID1778"/>
      <c r="AIE1778"/>
      <c r="AIF1778"/>
      <c r="AIG1778"/>
      <c r="AIH1778"/>
      <c r="AII1778"/>
      <c r="AIJ1778"/>
      <c r="AIK1778"/>
      <c r="AIL1778"/>
      <c r="AIM1778"/>
      <c r="AIN1778"/>
      <c r="AIO1778"/>
      <c r="AIP1778"/>
      <c r="AIQ1778"/>
      <c r="AIR1778"/>
      <c r="AIS1778"/>
      <c r="AIT1778"/>
      <c r="AIU1778"/>
      <c r="AIV1778"/>
      <c r="AIW1778"/>
      <c r="AIX1778"/>
      <c r="AIY1778"/>
      <c r="AIZ1778"/>
      <c r="AJA1778"/>
      <c r="AJB1778"/>
      <c r="AJC1778"/>
      <c r="AJD1778"/>
      <c r="AJE1778"/>
      <c r="AJF1778"/>
      <c r="AJG1778"/>
      <c r="AJH1778"/>
      <c r="AJI1778"/>
      <c r="AJJ1778"/>
      <c r="AJK1778"/>
      <c r="AJL1778"/>
      <c r="AJM1778"/>
      <c r="AJN1778"/>
      <c r="AJO1778"/>
      <c r="AJP1778"/>
      <c r="AJQ1778"/>
      <c r="AJR1778"/>
      <c r="AJS1778"/>
      <c r="AJT1778"/>
      <c r="AJU1778"/>
      <c r="AJV1778"/>
      <c r="AJW1778"/>
      <c r="AJX1778"/>
      <c r="AJY1778"/>
      <c r="AJZ1778"/>
      <c r="AKA1778"/>
      <c r="AKB1778"/>
      <c r="AKC1778"/>
      <c r="AKD1778"/>
      <c r="AKE1778"/>
      <c r="AKF1778"/>
      <c r="AKG1778"/>
      <c r="AKH1778"/>
      <c r="AKI1778"/>
      <c r="AKJ1778"/>
      <c r="AKK1778"/>
      <c r="AKL1778"/>
      <c r="AKM1778"/>
      <c r="AKN1778"/>
      <c r="AKO1778"/>
      <c r="AKP1778"/>
      <c r="AKQ1778"/>
      <c r="AKR1778"/>
      <c r="AKS1778"/>
      <c r="AKT1778"/>
      <c r="AKU1778"/>
      <c r="AKV1778"/>
      <c r="AKW1778"/>
      <c r="AKX1778"/>
      <c r="AKY1778"/>
      <c r="AKZ1778"/>
      <c r="ALA1778"/>
      <c r="ALB1778"/>
      <c r="ALC1778"/>
      <c r="ALD1778"/>
      <c r="ALE1778"/>
      <c r="ALF1778"/>
      <c r="ALG1778"/>
      <c r="ALH1778"/>
      <c r="ALI1778"/>
      <c r="ALJ1778"/>
      <c r="ALK1778"/>
      <c r="ALL1778"/>
      <c r="ALM1778"/>
      <c r="ALN1778"/>
      <c r="ALO1778"/>
      <c r="ALP1778"/>
      <c r="ALQ1778"/>
      <c r="ALR1778"/>
      <c r="ALS1778"/>
      <c r="ALT1778"/>
      <c r="ALU1778"/>
      <c r="ALV1778"/>
      <c r="ALW1778"/>
      <c r="ALX1778"/>
      <c r="ALY1778"/>
      <c r="ALZ1778"/>
      <c r="AMA1778"/>
      <c r="AMB1778"/>
      <c r="AMC1778"/>
      <c r="AMD1778"/>
      <c r="AME1778"/>
      <c r="AMF1778"/>
      <c r="AMG1778"/>
      <c r="AMH1778"/>
    </row>
    <row r="1779" spans="1:1022" ht="15">
      <c r="A1779" s="15"/>
      <c r="B1779" s="7"/>
      <c r="C1779" s="16"/>
      <c r="D1779" s="16"/>
      <c r="E1779" s="17"/>
      <c r="F1779" s="18"/>
      <c r="G1779" s="18"/>
      <c r="H1779" s="9"/>
      <c r="I1779" s="9"/>
      <c r="J1779" s="8"/>
      <c r="K1779" s="8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  <c r="DL1779"/>
      <c r="DM1779"/>
      <c r="DN1779"/>
      <c r="DO1779"/>
      <c r="DP1779"/>
      <c r="DQ1779"/>
      <c r="DR1779"/>
      <c r="DS1779"/>
      <c r="DT1779"/>
      <c r="DU1779"/>
      <c r="DV1779"/>
      <c r="DW1779"/>
      <c r="DX1779"/>
      <c r="DY1779"/>
      <c r="DZ1779"/>
      <c r="EA1779"/>
      <c r="EB1779"/>
      <c r="EC1779"/>
      <c r="ED1779"/>
      <c r="EE1779"/>
      <c r="EF1779"/>
      <c r="EG1779"/>
      <c r="EH1779"/>
      <c r="EI1779"/>
      <c r="EJ1779"/>
      <c r="EK1779"/>
      <c r="EL1779"/>
      <c r="EM1779"/>
      <c r="EN1779"/>
      <c r="EO1779"/>
      <c r="EP1779"/>
      <c r="EQ1779"/>
      <c r="ER1779"/>
      <c r="ES1779"/>
      <c r="ET1779"/>
      <c r="EU1779"/>
      <c r="EV1779"/>
      <c r="EW1779"/>
      <c r="EX1779"/>
      <c r="EY1779"/>
      <c r="EZ1779"/>
      <c r="FA1779"/>
      <c r="FB1779"/>
      <c r="FC1779"/>
      <c r="FD1779"/>
      <c r="FE1779"/>
      <c r="FF1779"/>
      <c r="FG1779"/>
      <c r="FH1779"/>
      <c r="FI1779"/>
      <c r="FJ1779"/>
      <c r="FK1779"/>
      <c r="FL1779"/>
      <c r="FM1779"/>
      <c r="FN1779"/>
      <c r="FO1779"/>
      <c r="FP1779"/>
      <c r="FQ1779"/>
      <c r="FR1779"/>
      <c r="FS1779"/>
      <c r="FT1779"/>
      <c r="FU1779"/>
      <c r="FV1779"/>
      <c r="FW1779"/>
      <c r="FX1779"/>
      <c r="FY1779"/>
      <c r="FZ1779"/>
      <c r="GA1779"/>
      <c r="GB1779"/>
      <c r="GC1779"/>
      <c r="GD1779"/>
      <c r="GE1779"/>
      <c r="GF1779"/>
      <c r="GG1779"/>
      <c r="GH1779"/>
      <c r="GI1779"/>
      <c r="GJ1779"/>
      <c r="GK1779"/>
      <c r="GL1779"/>
      <c r="GM1779"/>
      <c r="GN1779"/>
      <c r="GO1779"/>
      <c r="GP1779"/>
      <c r="GQ1779"/>
      <c r="GR1779"/>
      <c r="GS1779"/>
      <c r="GT1779"/>
      <c r="GU1779"/>
      <c r="GV1779"/>
      <c r="GW1779"/>
      <c r="GX1779"/>
      <c r="GY1779"/>
      <c r="GZ1779"/>
      <c r="HA1779"/>
      <c r="HB1779"/>
      <c r="HC1779"/>
      <c r="HD1779"/>
      <c r="HE1779"/>
      <c r="HF1779"/>
      <c r="HG1779"/>
      <c r="HH1779"/>
      <c r="HI1779"/>
      <c r="HJ1779"/>
      <c r="HK1779"/>
      <c r="HL1779"/>
      <c r="HM1779"/>
      <c r="HN1779"/>
      <c r="HO1779"/>
      <c r="HP1779"/>
      <c r="HQ1779"/>
      <c r="HR1779"/>
      <c r="HS1779"/>
      <c r="HT1779"/>
      <c r="HU1779"/>
      <c r="HV1779"/>
      <c r="HW1779"/>
      <c r="HX1779"/>
      <c r="HY1779"/>
      <c r="HZ1779"/>
      <c r="IA1779"/>
      <c r="IB1779"/>
      <c r="IC1779"/>
      <c r="ID1779"/>
      <c r="IE1779"/>
      <c r="IF1779"/>
      <c r="IG1779"/>
      <c r="IH1779"/>
      <c r="II1779"/>
      <c r="IJ1779"/>
      <c r="IK1779"/>
      <c r="IL1779"/>
      <c r="IM1779"/>
      <c r="IN1779"/>
      <c r="IO1779"/>
      <c r="IP1779"/>
      <c r="IQ1779"/>
      <c r="IR1779"/>
      <c r="IS1779"/>
      <c r="IT1779"/>
      <c r="IU1779"/>
      <c r="IV1779"/>
      <c r="IW1779"/>
      <c r="IX1779"/>
      <c r="IY1779"/>
      <c r="IZ1779"/>
      <c r="JA1779"/>
      <c r="JB1779"/>
      <c r="JC1779"/>
      <c r="JD1779"/>
      <c r="JE1779"/>
      <c r="JF1779"/>
      <c r="JG1779"/>
      <c r="JH1779"/>
      <c r="JI1779"/>
      <c r="JJ1779"/>
      <c r="JK1779"/>
      <c r="JL1779"/>
      <c r="JM1779"/>
      <c r="JN1779"/>
      <c r="JO1779"/>
      <c r="JP1779"/>
      <c r="JQ1779"/>
      <c r="JR1779"/>
      <c r="JS1779"/>
      <c r="JT1779"/>
      <c r="JU1779"/>
      <c r="JV1779"/>
      <c r="JW1779"/>
      <c r="JX1779"/>
      <c r="JY1779"/>
      <c r="JZ1779"/>
      <c r="KA1779"/>
      <c r="KB1779"/>
      <c r="KC1779"/>
      <c r="KD1779"/>
      <c r="KE1779"/>
      <c r="KF1779"/>
      <c r="KG1779"/>
      <c r="KH1779"/>
      <c r="KI1779"/>
      <c r="KJ1779"/>
      <c r="KK1779"/>
      <c r="KL1779"/>
      <c r="KM1779"/>
      <c r="KN1779"/>
      <c r="KO1779"/>
      <c r="KP1779"/>
      <c r="KQ1779"/>
      <c r="KR1779"/>
      <c r="KS1779"/>
      <c r="KT1779"/>
      <c r="KU1779"/>
      <c r="KV1779"/>
      <c r="KW1779"/>
      <c r="KX1779"/>
      <c r="KY1779"/>
      <c r="KZ1779"/>
      <c r="LA1779"/>
      <c r="LB1779"/>
      <c r="LC1779"/>
      <c r="LD1779"/>
      <c r="LE1779"/>
      <c r="LF1779"/>
      <c r="LG1779"/>
      <c r="LH1779"/>
      <c r="LI1779"/>
      <c r="LJ1779"/>
      <c r="LK1779"/>
      <c r="LL1779"/>
      <c r="LM1779"/>
      <c r="LN1779"/>
      <c r="LO1779"/>
      <c r="LP1779"/>
      <c r="LQ1779"/>
      <c r="LR1779"/>
      <c r="LS1779"/>
      <c r="LT1779"/>
      <c r="LU1779"/>
      <c r="LV1779"/>
      <c r="LW1779"/>
      <c r="LX1779"/>
      <c r="LY1779"/>
      <c r="LZ1779"/>
      <c r="MA1779"/>
      <c r="MB1779"/>
      <c r="MC1779"/>
      <c r="MD1779"/>
      <c r="ME1779"/>
      <c r="MF1779"/>
      <c r="MG1779"/>
      <c r="MH1779"/>
      <c r="MI1779"/>
      <c r="MJ1779"/>
      <c r="MK1779"/>
      <c r="ML1779"/>
      <c r="MM1779"/>
      <c r="MN1779"/>
      <c r="MO1779"/>
      <c r="MP1779"/>
      <c r="MQ1779"/>
      <c r="MR1779"/>
      <c r="MS1779"/>
      <c r="MT1779"/>
      <c r="MU1779"/>
      <c r="MV1779"/>
      <c r="MW1779"/>
      <c r="MX1779"/>
      <c r="MY1779"/>
      <c r="MZ1779"/>
      <c r="NA1779"/>
      <c r="NB1779"/>
      <c r="NC1779"/>
      <c r="ND1779"/>
      <c r="NE1779"/>
      <c r="NF1779"/>
      <c r="NG1779"/>
      <c r="NH1779"/>
      <c r="NI1779"/>
      <c r="NJ1779"/>
      <c r="NK1779"/>
      <c r="NL1779"/>
      <c r="NM1779"/>
      <c r="NN1779"/>
      <c r="NO1779"/>
      <c r="NP1779"/>
      <c r="NQ1779"/>
      <c r="NR1779"/>
      <c r="NS1779"/>
      <c r="NT1779"/>
      <c r="NU1779"/>
      <c r="NV1779"/>
      <c r="NW1779"/>
      <c r="NX1779"/>
      <c r="NY1779"/>
      <c r="NZ1779"/>
      <c r="OA1779"/>
      <c r="OB1779"/>
      <c r="OC1779"/>
      <c r="OD1779"/>
      <c r="OE1779"/>
      <c r="OF1779"/>
      <c r="OG1779"/>
      <c r="OH1779"/>
      <c r="OI1779"/>
      <c r="OJ1779"/>
      <c r="OK1779"/>
      <c r="OL1779"/>
      <c r="OM1779"/>
      <c r="ON1779"/>
      <c r="OO1779"/>
      <c r="OP1779"/>
      <c r="OQ1779"/>
      <c r="OR1779"/>
      <c r="OS1779"/>
      <c r="OT1779"/>
      <c r="OU1779"/>
      <c r="OV1779"/>
      <c r="OW1779"/>
      <c r="OX1779"/>
      <c r="OY1779"/>
      <c r="OZ1779"/>
      <c r="PA1779"/>
      <c r="PB1779"/>
      <c r="PC1779"/>
      <c r="PD1779"/>
      <c r="PE1779"/>
      <c r="PF1779"/>
      <c r="PG1779"/>
      <c r="PH1779"/>
      <c r="PI1779"/>
      <c r="PJ1779"/>
      <c r="PK1779"/>
      <c r="PL1779"/>
      <c r="PM1779"/>
      <c r="PN1779"/>
      <c r="PO1779"/>
      <c r="PP1779"/>
      <c r="PQ1779"/>
      <c r="PR1779"/>
      <c r="PS1779"/>
      <c r="PT1779"/>
      <c r="PU1779"/>
      <c r="PV1779"/>
      <c r="PW1779"/>
      <c r="PX1779"/>
      <c r="PY1779"/>
      <c r="PZ1779"/>
      <c r="QA1779"/>
      <c r="QB1779"/>
      <c r="QC1779"/>
      <c r="QD1779"/>
      <c r="QE1779"/>
      <c r="QF1779"/>
      <c r="QG1779"/>
      <c r="QH1779"/>
      <c r="QI1779"/>
      <c r="QJ1779"/>
      <c r="QK1779"/>
      <c r="QL1779"/>
      <c r="QM1779"/>
      <c r="QN1779"/>
      <c r="QO1779"/>
      <c r="QP1779"/>
      <c r="QQ1779"/>
      <c r="QR1779"/>
      <c r="QS1779"/>
      <c r="QT1779"/>
      <c r="QU1779"/>
      <c r="QV1779"/>
      <c r="QW1779"/>
      <c r="QX1779"/>
      <c r="QY1779"/>
      <c r="QZ1779"/>
      <c r="RA1779"/>
      <c r="RB1779"/>
      <c r="RC1779"/>
      <c r="RD1779"/>
      <c r="RE1779"/>
      <c r="RF1779"/>
      <c r="RG1779"/>
      <c r="RH1779"/>
      <c r="RI1779"/>
      <c r="RJ1779"/>
      <c r="RK1779"/>
      <c r="RL1779"/>
      <c r="RM1779"/>
      <c r="RN1779"/>
      <c r="RO1779"/>
      <c r="RP1779"/>
      <c r="RQ1779"/>
      <c r="RR1779"/>
      <c r="RS1779"/>
      <c r="RT1779"/>
      <c r="RU1779"/>
      <c r="RV1779"/>
      <c r="RW1779"/>
      <c r="RX1779"/>
      <c r="RY1779"/>
      <c r="RZ1779"/>
      <c r="SA1779"/>
      <c r="SB1779"/>
      <c r="SC1779"/>
      <c r="SD1779"/>
      <c r="SE1779"/>
      <c r="SF1779"/>
      <c r="SG1779"/>
      <c r="SH1779"/>
      <c r="SI1779"/>
      <c r="SJ1779"/>
      <c r="SK1779"/>
      <c r="SL1779"/>
      <c r="SM1779"/>
      <c r="SN1779"/>
      <c r="SO1779"/>
      <c r="SP1779"/>
      <c r="SQ1779"/>
      <c r="SR1779"/>
      <c r="SS1779"/>
      <c r="ST1779"/>
      <c r="SU1779"/>
      <c r="SV1779"/>
      <c r="SW1779"/>
      <c r="SX1779"/>
      <c r="SY1779"/>
      <c r="SZ1779"/>
      <c r="TA1779"/>
      <c r="TB1779"/>
      <c r="TC1779"/>
      <c r="TD1779"/>
      <c r="TE1779"/>
      <c r="TF1779"/>
      <c r="TG1779"/>
      <c r="TH1779"/>
      <c r="TI1779"/>
      <c r="TJ1779"/>
      <c r="TK1779"/>
      <c r="TL1779"/>
      <c r="TM1779"/>
      <c r="TN1779"/>
      <c r="TO1779"/>
      <c r="TP1779"/>
      <c r="TQ1779"/>
      <c r="TR1779"/>
      <c r="TS1779"/>
      <c r="TT1779"/>
      <c r="TU1779"/>
      <c r="TV1779"/>
      <c r="TW1779"/>
      <c r="TX1779"/>
      <c r="TY1779"/>
      <c r="TZ1779"/>
      <c r="UA1779"/>
      <c r="UB1779"/>
      <c r="UC1779"/>
      <c r="UD1779"/>
      <c r="UE1779"/>
      <c r="UF1779"/>
      <c r="UG1779"/>
      <c r="UH1779"/>
      <c r="UI1779"/>
      <c r="UJ1779"/>
      <c r="UK1779"/>
      <c r="UL1779"/>
      <c r="UM1779"/>
      <c r="UN1779"/>
      <c r="UO1779"/>
      <c r="UP1779"/>
      <c r="UQ1779"/>
      <c r="UR1779"/>
      <c r="US1779"/>
      <c r="UT1779"/>
      <c r="UU1779"/>
      <c r="UV1779"/>
      <c r="UW1779"/>
      <c r="UX1779"/>
      <c r="UY1779"/>
      <c r="UZ1779"/>
      <c r="VA1779"/>
      <c r="VB1779"/>
      <c r="VC1779"/>
      <c r="VD1779"/>
      <c r="VE1779"/>
      <c r="VF1779"/>
      <c r="VG1779"/>
      <c r="VH1779"/>
      <c r="VI1779"/>
      <c r="VJ1779"/>
      <c r="VK1779"/>
      <c r="VL1779"/>
      <c r="VM1779"/>
      <c r="VN1779"/>
      <c r="VO1779"/>
      <c r="VP1779"/>
      <c r="VQ1779"/>
      <c r="VR1779"/>
      <c r="VS1779"/>
      <c r="VT1779"/>
      <c r="VU1779"/>
      <c r="VV1779"/>
      <c r="VW1779"/>
      <c r="VX1779"/>
      <c r="VY1779"/>
      <c r="VZ1779"/>
      <c r="WA1779"/>
      <c r="WB1779"/>
      <c r="WC1779"/>
      <c r="WD1779"/>
      <c r="WE1779"/>
      <c r="WF1779"/>
      <c r="WG1779"/>
      <c r="WH1779"/>
      <c r="WI1779"/>
      <c r="WJ1779"/>
      <c r="WK1779"/>
      <c r="WL1779"/>
      <c r="WM1779"/>
      <c r="WN1779"/>
      <c r="WO1779"/>
      <c r="WP1779"/>
      <c r="WQ1779"/>
      <c r="WR1779"/>
      <c r="WS1779"/>
      <c r="WT1779"/>
      <c r="WU1779"/>
      <c r="WV1779"/>
      <c r="WW1779"/>
      <c r="WX1779"/>
      <c r="WY1779"/>
      <c r="WZ1779"/>
      <c r="XA1779"/>
      <c r="XB1779"/>
      <c r="XC1779"/>
      <c r="XD1779"/>
      <c r="XE1779"/>
      <c r="XF1779"/>
      <c r="XG1779"/>
      <c r="XH1779"/>
      <c r="XI1779"/>
      <c r="XJ1779"/>
      <c r="XK1779"/>
      <c r="XL1779"/>
      <c r="XM1779"/>
      <c r="XN1779"/>
      <c r="XO1779"/>
      <c r="XP1779"/>
      <c r="XQ1779"/>
      <c r="XR1779"/>
      <c r="XS1779"/>
      <c r="XT1779"/>
      <c r="XU1779"/>
      <c r="XV1779"/>
      <c r="XW1779"/>
      <c r="XX1779"/>
      <c r="XY1779"/>
      <c r="XZ1779"/>
      <c r="YA1779"/>
      <c r="YB1779"/>
      <c r="YC1779"/>
      <c r="YD1779"/>
      <c r="YE1779"/>
      <c r="YF1779"/>
      <c r="YG1779"/>
      <c r="YH1779"/>
      <c r="YI1779"/>
      <c r="YJ1779"/>
      <c r="YK1779"/>
      <c r="YL1779"/>
      <c r="YM1779"/>
      <c r="YN1779"/>
      <c r="YO1779"/>
      <c r="YP1779"/>
      <c r="YQ1779"/>
      <c r="YR1779"/>
      <c r="YS1779"/>
      <c r="YT1779"/>
      <c r="YU1779"/>
      <c r="YV1779"/>
      <c r="YW1779"/>
      <c r="YX1779"/>
      <c r="YY1779"/>
      <c r="YZ1779"/>
      <c r="ZA1779"/>
      <c r="ZB1779"/>
      <c r="ZC1779"/>
      <c r="ZD1779"/>
      <c r="ZE1779"/>
      <c r="ZF1779"/>
      <c r="ZG1779"/>
      <c r="ZH1779"/>
      <c r="ZI1779"/>
      <c r="ZJ1779"/>
      <c r="ZK1779"/>
      <c r="ZL1779"/>
      <c r="ZM1779"/>
      <c r="ZN1779"/>
      <c r="ZO1779"/>
      <c r="ZP1779"/>
      <c r="ZQ1779"/>
      <c r="ZR1779"/>
      <c r="ZS1779"/>
      <c r="ZT1779"/>
      <c r="ZU1779"/>
      <c r="ZV1779"/>
      <c r="ZW1779"/>
      <c r="ZX1779"/>
      <c r="ZY1779"/>
      <c r="ZZ1779"/>
      <c r="AAA1779"/>
      <c r="AAB1779"/>
      <c r="AAC1779"/>
      <c r="AAD1779"/>
      <c r="AAE1779"/>
      <c r="AAF1779"/>
      <c r="AAG1779"/>
      <c r="AAH1779"/>
      <c r="AAI1779"/>
      <c r="AAJ1779"/>
      <c r="AAK1779"/>
      <c r="AAL1779"/>
      <c r="AAM1779"/>
      <c r="AAN1779"/>
      <c r="AAO1779"/>
      <c r="AAP1779"/>
      <c r="AAQ1779"/>
      <c r="AAR1779"/>
      <c r="AAS1779"/>
      <c r="AAT1779"/>
      <c r="AAU1779"/>
      <c r="AAV1779"/>
      <c r="AAW1779"/>
      <c r="AAX1779"/>
      <c r="AAY1779"/>
      <c r="AAZ1779"/>
      <c r="ABA1779"/>
      <c r="ABB1779"/>
      <c r="ABC1779"/>
      <c r="ABD1779"/>
      <c r="ABE1779"/>
      <c r="ABF1779"/>
      <c r="ABG1779"/>
      <c r="ABH1779"/>
      <c r="ABI1779"/>
      <c r="ABJ1779"/>
      <c r="ABK1779"/>
      <c r="ABL1779"/>
      <c r="ABM1779"/>
      <c r="ABN1779"/>
      <c r="ABO1779"/>
      <c r="ABP1779"/>
      <c r="ABQ1779"/>
      <c r="ABR1779"/>
      <c r="ABS1779"/>
      <c r="ABT1779"/>
      <c r="ABU1779"/>
      <c r="ABV1779"/>
      <c r="ABW1779"/>
      <c r="ABX1779"/>
      <c r="ABY1779"/>
      <c r="ABZ1779"/>
      <c r="ACA1779"/>
      <c r="ACB1779"/>
      <c r="ACC1779"/>
      <c r="ACD1779"/>
      <c r="ACE1779"/>
      <c r="ACF1779"/>
      <c r="ACG1779"/>
      <c r="ACH1779"/>
      <c r="ACI1779"/>
      <c r="ACJ1779"/>
      <c r="ACK1779"/>
      <c r="ACL1779"/>
      <c r="ACM1779"/>
      <c r="ACN1779"/>
      <c r="ACO1779"/>
      <c r="ACP1779"/>
      <c r="ACQ1779"/>
      <c r="ACR1779"/>
      <c r="ACS1779"/>
      <c r="ACT1779"/>
      <c r="ACU1779"/>
      <c r="ACV1779"/>
      <c r="ACW1779"/>
      <c r="ACX1779"/>
      <c r="ACY1779"/>
      <c r="ACZ1779"/>
      <c r="ADA1779"/>
      <c r="ADB1779"/>
      <c r="ADC1779"/>
      <c r="ADD1779"/>
      <c r="ADE1779"/>
      <c r="ADF1779"/>
      <c r="ADG1779"/>
      <c r="ADH1779"/>
      <c r="ADI1779"/>
      <c r="ADJ1779"/>
      <c r="ADK1779"/>
      <c r="ADL1779"/>
      <c r="ADM1779"/>
      <c r="ADN1779"/>
      <c r="ADO1779"/>
      <c r="ADP1779"/>
      <c r="ADQ1779"/>
      <c r="ADR1779"/>
      <c r="ADS1779"/>
      <c r="ADT1779"/>
      <c r="ADU1779"/>
      <c r="ADV1779"/>
      <c r="ADW1779"/>
      <c r="ADX1779"/>
      <c r="ADY1779"/>
      <c r="ADZ1779"/>
      <c r="AEA1779"/>
      <c r="AEB1779"/>
      <c r="AEC1779"/>
      <c r="AED1779"/>
      <c r="AEE1779"/>
      <c r="AEF1779"/>
      <c r="AEG1779"/>
      <c r="AEH1779"/>
      <c r="AEI1779"/>
      <c r="AEJ1779"/>
      <c r="AEK1779"/>
      <c r="AEL1779"/>
      <c r="AEM1779"/>
      <c r="AEN1779"/>
      <c r="AEO1779"/>
      <c r="AEP1779"/>
      <c r="AEQ1779"/>
      <c r="AER1779"/>
      <c r="AES1779"/>
      <c r="AET1779"/>
      <c r="AEU1779"/>
      <c r="AEV1779"/>
      <c r="AEW1779"/>
      <c r="AEX1779"/>
      <c r="AEY1779"/>
      <c r="AEZ1779"/>
      <c r="AFA1779"/>
      <c r="AFB1779"/>
      <c r="AFC1779"/>
      <c r="AFD1779"/>
      <c r="AFE1779"/>
      <c r="AFF1779"/>
      <c r="AFG1779"/>
      <c r="AFH1779"/>
      <c r="AFI1779"/>
      <c r="AFJ1779"/>
      <c r="AFK1779"/>
      <c r="AFL1779"/>
      <c r="AFM1779"/>
      <c r="AFN1779"/>
      <c r="AFO1779"/>
      <c r="AFP1779"/>
      <c r="AFQ1779"/>
      <c r="AFR1779"/>
      <c r="AFS1779"/>
      <c r="AFT1779"/>
      <c r="AFU1779"/>
      <c r="AFV1779"/>
      <c r="AFW1779"/>
      <c r="AFX1779"/>
      <c r="AFY1779"/>
      <c r="AFZ1779"/>
      <c r="AGA1779"/>
      <c r="AGB1779"/>
      <c r="AGC1779"/>
      <c r="AGD1779"/>
      <c r="AGE1779"/>
      <c r="AGF1779"/>
      <c r="AGG1779"/>
      <c r="AGH1779"/>
      <c r="AGI1779"/>
      <c r="AGJ1779"/>
      <c r="AGK1779"/>
      <c r="AGL1779"/>
      <c r="AGM1779"/>
      <c r="AGN1779"/>
      <c r="AGO1779"/>
      <c r="AGP1779"/>
      <c r="AGQ1779"/>
      <c r="AGR1779"/>
      <c r="AGS1779"/>
      <c r="AGT1779"/>
      <c r="AGU1779"/>
      <c r="AGV1779"/>
      <c r="AGW1779"/>
      <c r="AGX1779"/>
      <c r="AGY1779"/>
      <c r="AGZ1779"/>
      <c r="AHA1779"/>
      <c r="AHB1779"/>
      <c r="AHC1779"/>
      <c r="AHD1779"/>
      <c r="AHE1779"/>
      <c r="AHF1779"/>
      <c r="AHG1779"/>
      <c r="AHH1779"/>
      <c r="AHI1779"/>
      <c r="AHJ1779"/>
      <c r="AHK1779"/>
      <c r="AHL1779"/>
      <c r="AHM1779"/>
      <c r="AHN1779"/>
      <c r="AHO1779"/>
      <c r="AHP1779"/>
      <c r="AHQ1779"/>
      <c r="AHR1779"/>
      <c r="AHS1779"/>
      <c r="AHT1779"/>
      <c r="AHU1779"/>
      <c r="AHV1779"/>
      <c r="AHW1779"/>
      <c r="AHX1779"/>
      <c r="AHY1779"/>
      <c r="AHZ1779"/>
      <c r="AIA1779"/>
      <c r="AIB1779"/>
      <c r="AIC1779"/>
      <c r="AID1779"/>
      <c r="AIE1779"/>
      <c r="AIF1779"/>
      <c r="AIG1779"/>
      <c r="AIH1779"/>
      <c r="AII1779"/>
      <c r="AIJ1779"/>
      <c r="AIK1779"/>
      <c r="AIL1779"/>
      <c r="AIM1779"/>
      <c r="AIN1779"/>
      <c r="AIO1779"/>
      <c r="AIP1779"/>
      <c r="AIQ1779"/>
      <c r="AIR1779"/>
      <c r="AIS1779"/>
      <c r="AIT1779"/>
      <c r="AIU1779"/>
      <c r="AIV1779"/>
      <c r="AIW1779"/>
      <c r="AIX1779"/>
      <c r="AIY1779"/>
      <c r="AIZ1779"/>
      <c r="AJA1779"/>
      <c r="AJB1779"/>
      <c r="AJC1779"/>
      <c r="AJD1779"/>
      <c r="AJE1779"/>
      <c r="AJF1779"/>
      <c r="AJG1779"/>
      <c r="AJH1779"/>
      <c r="AJI1779"/>
      <c r="AJJ1779"/>
      <c r="AJK1779"/>
      <c r="AJL1779"/>
      <c r="AJM1779"/>
      <c r="AJN1779"/>
      <c r="AJO1779"/>
      <c r="AJP1779"/>
      <c r="AJQ1779"/>
      <c r="AJR1779"/>
      <c r="AJS1779"/>
      <c r="AJT1779"/>
      <c r="AJU1779"/>
      <c r="AJV1779"/>
      <c r="AJW1779"/>
      <c r="AJX1779"/>
      <c r="AJY1779"/>
      <c r="AJZ1779"/>
      <c r="AKA1779"/>
      <c r="AKB1779"/>
      <c r="AKC1779"/>
      <c r="AKD1779"/>
      <c r="AKE1779"/>
      <c r="AKF1779"/>
      <c r="AKG1779"/>
      <c r="AKH1779"/>
      <c r="AKI1779"/>
      <c r="AKJ1779"/>
      <c r="AKK1779"/>
      <c r="AKL1779"/>
      <c r="AKM1779"/>
      <c r="AKN1779"/>
      <c r="AKO1779"/>
      <c r="AKP1779"/>
      <c r="AKQ1779"/>
      <c r="AKR1779"/>
      <c r="AKS1779"/>
      <c r="AKT1779"/>
      <c r="AKU1779"/>
      <c r="AKV1779"/>
      <c r="AKW1779"/>
      <c r="AKX1779"/>
      <c r="AKY1779"/>
      <c r="AKZ1779"/>
      <c r="ALA1779"/>
      <c r="ALB1779"/>
      <c r="ALC1779"/>
      <c r="ALD1779"/>
      <c r="ALE1779"/>
      <c r="ALF1779"/>
      <c r="ALG1779"/>
      <c r="ALH1779"/>
      <c r="ALI1779"/>
      <c r="ALJ1779"/>
      <c r="ALK1779"/>
      <c r="ALL1779"/>
      <c r="ALM1779"/>
      <c r="ALN1779"/>
      <c r="ALO1779"/>
      <c r="ALP1779"/>
      <c r="ALQ1779"/>
      <c r="ALR1779"/>
      <c r="ALS1779"/>
      <c r="ALT1779"/>
      <c r="ALU1779"/>
      <c r="ALV1779"/>
      <c r="ALW1779"/>
      <c r="ALX1779"/>
      <c r="ALY1779"/>
      <c r="ALZ1779"/>
      <c r="AMA1779"/>
      <c r="AMB1779"/>
      <c r="AMC1779"/>
      <c r="AMD1779"/>
      <c r="AME1779"/>
      <c r="AMF1779"/>
      <c r="AMG1779"/>
      <c r="AMH1779"/>
    </row>
    <row r="1780" spans="1:1022" ht="15">
      <c r="A1780" s="15"/>
      <c r="B1780" s="7"/>
      <c r="C1780" s="16"/>
      <c r="D1780" s="16"/>
      <c r="E1780" s="17"/>
      <c r="F1780" s="18"/>
      <c r="G1780" s="18"/>
      <c r="H1780" s="9"/>
      <c r="I1780" s="9"/>
      <c r="J1780" s="8"/>
      <c r="K1780" s="8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  <c r="DL1780"/>
      <c r="DM1780"/>
      <c r="DN1780"/>
      <c r="DO1780"/>
      <c r="DP1780"/>
      <c r="DQ1780"/>
      <c r="DR1780"/>
      <c r="DS1780"/>
      <c r="DT1780"/>
      <c r="DU1780"/>
      <c r="DV1780"/>
      <c r="DW1780"/>
      <c r="DX1780"/>
      <c r="DY1780"/>
      <c r="DZ1780"/>
      <c r="EA1780"/>
      <c r="EB1780"/>
      <c r="EC1780"/>
      <c r="ED1780"/>
      <c r="EE1780"/>
      <c r="EF1780"/>
      <c r="EG1780"/>
      <c r="EH1780"/>
      <c r="EI1780"/>
      <c r="EJ1780"/>
      <c r="EK1780"/>
      <c r="EL1780"/>
      <c r="EM1780"/>
      <c r="EN1780"/>
      <c r="EO1780"/>
      <c r="EP1780"/>
      <c r="EQ1780"/>
      <c r="ER1780"/>
      <c r="ES1780"/>
      <c r="ET1780"/>
      <c r="EU1780"/>
      <c r="EV1780"/>
      <c r="EW1780"/>
      <c r="EX1780"/>
      <c r="EY1780"/>
      <c r="EZ1780"/>
      <c r="FA1780"/>
      <c r="FB1780"/>
      <c r="FC1780"/>
      <c r="FD1780"/>
      <c r="FE1780"/>
      <c r="FF1780"/>
      <c r="FG1780"/>
      <c r="FH1780"/>
      <c r="FI1780"/>
      <c r="FJ1780"/>
      <c r="FK1780"/>
      <c r="FL1780"/>
      <c r="FM1780"/>
      <c r="FN1780"/>
      <c r="FO1780"/>
      <c r="FP1780"/>
      <c r="FQ1780"/>
      <c r="FR1780"/>
      <c r="FS1780"/>
      <c r="FT1780"/>
      <c r="FU1780"/>
      <c r="FV1780"/>
      <c r="FW1780"/>
      <c r="FX1780"/>
      <c r="FY1780"/>
      <c r="FZ1780"/>
      <c r="GA1780"/>
      <c r="GB1780"/>
      <c r="GC1780"/>
      <c r="GD1780"/>
      <c r="GE1780"/>
      <c r="GF1780"/>
      <c r="GG1780"/>
      <c r="GH1780"/>
      <c r="GI1780"/>
      <c r="GJ1780"/>
      <c r="GK1780"/>
      <c r="GL1780"/>
      <c r="GM1780"/>
      <c r="GN1780"/>
      <c r="GO1780"/>
      <c r="GP1780"/>
      <c r="GQ1780"/>
      <c r="GR1780"/>
      <c r="GS1780"/>
      <c r="GT1780"/>
      <c r="GU1780"/>
      <c r="GV1780"/>
      <c r="GW1780"/>
      <c r="GX1780"/>
      <c r="GY1780"/>
      <c r="GZ1780"/>
      <c r="HA1780"/>
      <c r="HB1780"/>
      <c r="HC1780"/>
      <c r="HD1780"/>
      <c r="HE1780"/>
      <c r="HF1780"/>
      <c r="HG1780"/>
      <c r="HH1780"/>
      <c r="HI1780"/>
      <c r="HJ1780"/>
      <c r="HK1780"/>
      <c r="HL1780"/>
      <c r="HM1780"/>
      <c r="HN1780"/>
      <c r="HO1780"/>
      <c r="HP1780"/>
      <c r="HQ1780"/>
      <c r="HR1780"/>
      <c r="HS1780"/>
      <c r="HT1780"/>
      <c r="HU1780"/>
      <c r="HV1780"/>
      <c r="HW1780"/>
      <c r="HX1780"/>
      <c r="HY1780"/>
      <c r="HZ1780"/>
      <c r="IA1780"/>
      <c r="IB1780"/>
      <c r="IC1780"/>
      <c r="ID1780"/>
      <c r="IE1780"/>
      <c r="IF1780"/>
      <c r="IG1780"/>
      <c r="IH1780"/>
      <c r="II1780"/>
      <c r="IJ1780"/>
      <c r="IK1780"/>
      <c r="IL1780"/>
      <c r="IM1780"/>
      <c r="IN1780"/>
      <c r="IO1780"/>
      <c r="IP1780"/>
      <c r="IQ1780"/>
      <c r="IR1780"/>
      <c r="IS1780"/>
      <c r="IT1780"/>
      <c r="IU1780"/>
      <c r="IV1780"/>
      <c r="IW1780"/>
      <c r="IX1780"/>
      <c r="IY1780"/>
      <c r="IZ1780"/>
      <c r="JA1780"/>
      <c r="JB1780"/>
      <c r="JC1780"/>
      <c r="JD1780"/>
      <c r="JE1780"/>
      <c r="JF1780"/>
      <c r="JG1780"/>
      <c r="JH1780"/>
      <c r="JI1780"/>
      <c r="JJ1780"/>
      <c r="JK1780"/>
      <c r="JL1780"/>
      <c r="JM1780"/>
      <c r="JN1780"/>
      <c r="JO1780"/>
      <c r="JP1780"/>
      <c r="JQ1780"/>
      <c r="JR1780"/>
      <c r="JS1780"/>
      <c r="JT1780"/>
      <c r="JU1780"/>
      <c r="JV1780"/>
      <c r="JW1780"/>
      <c r="JX1780"/>
      <c r="JY1780"/>
      <c r="JZ1780"/>
      <c r="KA1780"/>
      <c r="KB1780"/>
      <c r="KC1780"/>
      <c r="KD1780"/>
      <c r="KE1780"/>
      <c r="KF1780"/>
      <c r="KG1780"/>
      <c r="KH1780"/>
      <c r="KI1780"/>
      <c r="KJ1780"/>
      <c r="KK1780"/>
      <c r="KL1780"/>
      <c r="KM1780"/>
      <c r="KN1780"/>
      <c r="KO1780"/>
      <c r="KP1780"/>
      <c r="KQ1780"/>
      <c r="KR1780"/>
      <c r="KS1780"/>
      <c r="KT1780"/>
      <c r="KU1780"/>
      <c r="KV1780"/>
      <c r="KW1780"/>
      <c r="KX1780"/>
      <c r="KY1780"/>
      <c r="KZ1780"/>
      <c r="LA1780"/>
      <c r="LB1780"/>
      <c r="LC1780"/>
      <c r="LD1780"/>
      <c r="LE1780"/>
      <c r="LF1780"/>
      <c r="LG1780"/>
      <c r="LH1780"/>
      <c r="LI1780"/>
      <c r="LJ1780"/>
      <c r="LK1780"/>
      <c r="LL1780"/>
      <c r="LM1780"/>
      <c r="LN1780"/>
      <c r="LO1780"/>
      <c r="LP1780"/>
      <c r="LQ1780"/>
      <c r="LR1780"/>
      <c r="LS1780"/>
      <c r="LT1780"/>
      <c r="LU1780"/>
      <c r="LV1780"/>
      <c r="LW1780"/>
      <c r="LX1780"/>
      <c r="LY1780"/>
      <c r="LZ1780"/>
      <c r="MA1780"/>
      <c r="MB1780"/>
      <c r="MC1780"/>
      <c r="MD1780"/>
      <c r="ME1780"/>
      <c r="MF1780"/>
      <c r="MG1780"/>
      <c r="MH1780"/>
      <c r="MI1780"/>
      <c r="MJ1780"/>
      <c r="MK1780"/>
      <c r="ML1780"/>
      <c r="MM1780"/>
      <c r="MN1780"/>
      <c r="MO1780"/>
      <c r="MP1780"/>
      <c r="MQ1780"/>
      <c r="MR1780"/>
      <c r="MS1780"/>
      <c r="MT1780"/>
      <c r="MU1780"/>
      <c r="MV1780"/>
      <c r="MW1780"/>
      <c r="MX1780"/>
      <c r="MY1780"/>
      <c r="MZ1780"/>
      <c r="NA1780"/>
      <c r="NB1780"/>
      <c r="NC1780"/>
      <c r="ND1780"/>
      <c r="NE1780"/>
      <c r="NF1780"/>
      <c r="NG1780"/>
      <c r="NH1780"/>
      <c r="NI1780"/>
      <c r="NJ1780"/>
      <c r="NK1780"/>
      <c r="NL1780"/>
      <c r="NM1780"/>
      <c r="NN1780"/>
      <c r="NO1780"/>
      <c r="NP1780"/>
      <c r="NQ1780"/>
      <c r="NR1780"/>
      <c r="NS1780"/>
      <c r="NT1780"/>
      <c r="NU1780"/>
      <c r="NV1780"/>
      <c r="NW1780"/>
      <c r="NX1780"/>
      <c r="NY1780"/>
      <c r="NZ1780"/>
      <c r="OA1780"/>
      <c r="OB1780"/>
      <c r="OC1780"/>
      <c r="OD1780"/>
      <c r="OE1780"/>
      <c r="OF1780"/>
      <c r="OG1780"/>
      <c r="OH1780"/>
      <c r="OI1780"/>
      <c r="OJ1780"/>
      <c r="OK1780"/>
      <c r="OL1780"/>
      <c r="OM1780"/>
      <c r="ON1780"/>
      <c r="OO1780"/>
      <c r="OP1780"/>
      <c r="OQ1780"/>
      <c r="OR1780"/>
      <c r="OS1780"/>
      <c r="OT1780"/>
      <c r="OU1780"/>
      <c r="OV1780"/>
      <c r="OW1780"/>
      <c r="OX1780"/>
      <c r="OY1780"/>
      <c r="OZ1780"/>
      <c r="PA1780"/>
      <c r="PB1780"/>
      <c r="PC1780"/>
      <c r="PD1780"/>
      <c r="PE1780"/>
      <c r="PF1780"/>
      <c r="PG1780"/>
      <c r="PH1780"/>
      <c r="PI1780"/>
      <c r="PJ1780"/>
      <c r="PK1780"/>
      <c r="PL1780"/>
      <c r="PM1780"/>
      <c r="PN1780"/>
      <c r="PO1780"/>
      <c r="PP1780"/>
      <c r="PQ1780"/>
      <c r="PR1780"/>
      <c r="PS1780"/>
      <c r="PT1780"/>
      <c r="PU1780"/>
      <c r="PV1780"/>
      <c r="PW1780"/>
      <c r="PX1780"/>
      <c r="PY1780"/>
      <c r="PZ1780"/>
      <c r="QA1780"/>
      <c r="QB1780"/>
      <c r="QC1780"/>
      <c r="QD1780"/>
      <c r="QE1780"/>
      <c r="QF1780"/>
      <c r="QG1780"/>
      <c r="QH1780"/>
      <c r="QI1780"/>
      <c r="QJ1780"/>
      <c r="QK1780"/>
      <c r="QL1780"/>
      <c r="QM1780"/>
      <c r="QN1780"/>
      <c r="QO1780"/>
      <c r="QP1780"/>
      <c r="QQ1780"/>
      <c r="QR1780"/>
      <c r="QS1780"/>
      <c r="QT1780"/>
      <c r="QU1780"/>
      <c r="QV1780"/>
      <c r="QW1780"/>
      <c r="QX1780"/>
      <c r="QY1780"/>
      <c r="QZ1780"/>
      <c r="RA1780"/>
      <c r="RB1780"/>
      <c r="RC1780"/>
      <c r="RD1780"/>
      <c r="RE1780"/>
      <c r="RF1780"/>
      <c r="RG1780"/>
      <c r="RH1780"/>
      <c r="RI1780"/>
      <c r="RJ1780"/>
      <c r="RK1780"/>
      <c r="RL1780"/>
      <c r="RM1780"/>
      <c r="RN1780"/>
      <c r="RO1780"/>
      <c r="RP1780"/>
      <c r="RQ1780"/>
      <c r="RR1780"/>
      <c r="RS1780"/>
      <c r="RT1780"/>
      <c r="RU1780"/>
      <c r="RV1780"/>
      <c r="RW1780"/>
      <c r="RX1780"/>
      <c r="RY1780"/>
      <c r="RZ1780"/>
      <c r="SA1780"/>
      <c r="SB1780"/>
      <c r="SC1780"/>
      <c r="SD1780"/>
      <c r="SE1780"/>
      <c r="SF1780"/>
      <c r="SG1780"/>
      <c r="SH1780"/>
      <c r="SI1780"/>
      <c r="SJ1780"/>
      <c r="SK1780"/>
      <c r="SL1780"/>
      <c r="SM1780"/>
      <c r="SN1780"/>
      <c r="SO1780"/>
      <c r="SP1780"/>
      <c r="SQ1780"/>
      <c r="SR1780"/>
      <c r="SS1780"/>
      <c r="ST1780"/>
      <c r="SU1780"/>
      <c r="SV1780"/>
      <c r="SW1780"/>
      <c r="SX1780"/>
      <c r="SY1780"/>
      <c r="SZ1780"/>
      <c r="TA1780"/>
      <c r="TB1780"/>
      <c r="TC1780"/>
      <c r="TD1780"/>
      <c r="TE1780"/>
      <c r="TF1780"/>
      <c r="TG1780"/>
      <c r="TH1780"/>
      <c r="TI1780"/>
      <c r="TJ1780"/>
      <c r="TK1780"/>
      <c r="TL1780"/>
      <c r="TM1780"/>
      <c r="TN1780"/>
      <c r="TO1780"/>
      <c r="TP1780"/>
      <c r="TQ1780"/>
      <c r="TR1780"/>
      <c r="TS1780"/>
      <c r="TT1780"/>
      <c r="TU1780"/>
      <c r="TV1780"/>
      <c r="TW1780"/>
      <c r="TX1780"/>
      <c r="TY1780"/>
      <c r="TZ1780"/>
      <c r="UA1780"/>
      <c r="UB1780"/>
      <c r="UC1780"/>
      <c r="UD1780"/>
      <c r="UE1780"/>
      <c r="UF1780"/>
      <c r="UG1780"/>
      <c r="UH1780"/>
      <c r="UI1780"/>
      <c r="UJ1780"/>
      <c r="UK1780"/>
      <c r="UL1780"/>
      <c r="UM1780"/>
      <c r="UN1780"/>
      <c r="UO1780"/>
      <c r="UP1780"/>
      <c r="UQ1780"/>
      <c r="UR1780"/>
      <c r="US1780"/>
      <c r="UT1780"/>
      <c r="UU1780"/>
      <c r="UV1780"/>
      <c r="UW1780"/>
      <c r="UX1780"/>
      <c r="UY1780"/>
      <c r="UZ1780"/>
      <c r="VA1780"/>
      <c r="VB1780"/>
      <c r="VC1780"/>
      <c r="VD1780"/>
      <c r="VE1780"/>
      <c r="VF1780"/>
      <c r="VG1780"/>
      <c r="VH1780"/>
      <c r="VI1780"/>
      <c r="VJ1780"/>
      <c r="VK1780"/>
      <c r="VL1780"/>
      <c r="VM1780"/>
      <c r="VN1780"/>
      <c r="VO1780"/>
      <c r="VP1780"/>
      <c r="VQ1780"/>
      <c r="VR1780"/>
      <c r="VS1780"/>
      <c r="VT1780"/>
      <c r="VU1780"/>
      <c r="VV1780"/>
      <c r="VW1780"/>
      <c r="VX1780"/>
      <c r="VY1780"/>
      <c r="VZ1780"/>
      <c r="WA1780"/>
      <c r="WB1780"/>
      <c r="WC1780"/>
      <c r="WD1780"/>
      <c r="WE1780"/>
      <c r="WF1780"/>
      <c r="WG1780"/>
      <c r="WH1780"/>
      <c r="WI1780"/>
      <c r="WJ1780"/>
      <c r="WK1780"/>
      <c r="WL1780"/>
      <c r="WM1780"/>
      <c r="WN1780"/>
      <c r="WO1780"/>
      <c r="WP1780"/>
      <c r="WQ1780"/>
      <c r="WR1780"/>
      <c r="WS1780"/>
      <c r="WT1780"/>
      <c r="WU1780"/>
      <c r="WV1780"/>
      <c r="WW1780"/>
      <c r="WX1780"/>
      <c r="WY1780"/>
      <c r="WZ1780"/>
      <c r="XA1780"/>
      <c r="XB1780"/>
      <c r="XC1780"/>
      <c r="XD1780"/>
      <c r="XE1780"/>
      <c r="XF1780"/>
      <c r="XG1780"/>
      <c r="XH1780"/>
      <c r="XI1780"/>
      <c r="XJ1780"/>
      <c r="XK1780"/>
      <c r="XL1780"/>
      <c r="XM1780"/>
      <c r="XN1780"/>
      <c r="XO1780"/>
      <c r="XP1780"/>
      <c r="XQ1780"/>
      <c r="XR1780"/>
      <c r="XS1780"/>
      <c r="XT1780"/>
      <c r="XU1780"/>
      <c r="XV1780"/>
      <c r="XW1780"/>
      <c r="XX1780"/>
      <c r="XY1780"/>
      <c r="XZ1780"/>
      <c r="YA1780"/>
      <c r="YB1780"/>
      <c r="YC1780"/>
      <c r="YD1780"/>
      <c r="YE1780"/>
      <c r="YF1780"/>
      <c r="YG1780"/>
      <c r="YH1780"/>
      <c r="YI1780"/>
      <c r="YJ1780"/>
      <c r="YK1780"/>
      <c r="YL1780"/>
      <c r="YM1780"/>
      <c r="YN1780"/>
      <c r="YO1780"/>
      <c r="YP1780"/>
      <c r="YQ1780"/>
      <c r="YR1780"/>
      <c r="YS1780"/>
      <c r="YT1780"/>
      <c r="YU1780"/>
      <c r="YV1780"/>
      <c r="YW1780"/>
      <c r="YX1780"/>
      <c r="YY1780"/>
      <c r="YZ1780"/>
      <c r="ZA1780"/>
      <c r="ZB1780"/>
      <c r="ZC1780"/>
      <c r="ZD1780"/>
      <c r="ZE1780"/>
      <c r="ZF1780"/>
      <c r="ZG1780"/>
      <c r="ZH1780"/>
      <c r="ZI1780"/>
      <c r="ZJ1780"/>
      <c r="ZK1780"/>
      <c r="ZL1780"/>
      <c r="ZM1780"/>
      <c r="ZN1780"/>
      <c r="ZO1780"/>
      <c r="ZP1780"/>
      <c r="ZQ1780"/>
      <c r="ZR1780"/>
      <c r="ZS1780"/>
      <c r="ZT1780"/>
      <c r="ZU1780"/>
      <c r="ZV1780"/>
      <c r="ZW1780"/>
      <c r="ZX1780"/>
      <c r="ZY1780"/>
      <c r="ZZ1780"/>
      <c r="AAA1780"/>
      <c r="AAB1780"/>
      <c r="AAC1780"/>
      <c r="AAD1780"/>
      <c r="AAE1780"/>
      <c r="AAF1780"/>
      <c r="AAG1780"/>
      <c r="AAH1780"/>
      <c r="AAI1780"/>
      <c r="AAJ1780"/>
      <c r="AAK1780"/>
      <c r="AAL1780"/>
      <c r="AAM1780"/>
      <c r="AAN1780"/>
      <c r="AAO1780"/>
      <c r="AAP1780"/>
      <c r="AAQ1780"/>
      <c r="AAR1780"/>
      <c r="AAS1780"/>
      <c r="AAT1780"/>
      <c r="AAU1780"/>
      <c r="AAV1780"/>
      <c r="AAW1780"/>
      <c r="AAX1780"/>
      <c r="AAY1780"/>
      <c r="AAZ1780"/>
      <c r="ABA1780"/>
      <c r="ABB1780"/>
      <c r="ABC1780"/>
      <c r="ABD1780"/>
      <c r="ABE1780"/>
      <c r="ABF1780"/>
      <c r="ABG1780"/>
      <c r="ABH1780"/>
      <c r="ABI1780"/>
      <c r="ABJ1780"/>
      <c r="ABK1780"/>
      <c r="ABL1780"/>
      <c r="ABM1780"/>
      <c r="ABN1780"/>
      <c r="ABO1780"/>
      <c r="ABP1780"/>
      <c r="ABQ1780"/>
      <c r="ABR1780"/>
      <c r="ABS1780"/>
      <c r="ABT1780"/>
      <c r="ABU1780"/>
      <c r="ABV1780"/>
      <c r="ABW1780"/>
      <c r="ABX1780"/>
      <c r="ABY1780"/>
      <c r="ABZ1780"/>
      <c r="ACA1780"/>
      <c r="ACB1780"/>
      <c r="ACC1780"/>
      <c r="ACD1780"/>
      <c r="ACE1780"/>
      <c r="ACF1780"/>
      <c r="ACG1780"/>
      <c r="ACH1780"/>
      <c r="ACI1780"/>
      <c r="ACJ1780"/>
      <c r="ACK1780"/>
      <c r="ACL1780"/>
      <c r="ACM1780"/>
      <c r="ACN1780"/>
      <c r="ACO1780"/>
      <c r="ACP1780"/>
      <c r="ACQ1780"/>
      <c r="ACR1780"/>
      <c r="ACS1780"/>
      <c r="ACT1780"/>
      <c r="ACU1780"/>
      <c r="ACV1780"/>
      <c r="ACW1780"/>
      <c r="ACX1780"/>
      <c r="ACY1780"/>
      <c r="ACZ1780"/>
      <c r="ADA1780"/>
      <c r="ADB1780"/>
      <c r="ADC1780"/>
      <c r="ADD1780"/>
      <c r="ADE1780"/>
      <c r="ADF1780"/>
      <c r="ADG1780"/>
      <c r="ADH1780"/>
      <c r="ADI1780"/>
      <c r="ADJ1780"/>
      <c r="ADK1780"/>
      <c r="ADL1780"/>
      <c r="ADM1780"/>
      <c r="ADN1780"/>
      <c r="ADO1780"/>
      <c r="ADP1780"/>
      <c r="ADQ1780"/>
      <c r="ADR1780"/>
      <c r="ADS1780"/>
      <c r="ADT1780"/>
      <c r="ADU1780"/>
      <c r="ADV1780"/>
      <c r="ADW1780"/>
      <c r="ADX1780"/>
      <c r="ADY1780"/>
      <c r="ADZ1780"/>
      <c r="AEA1780"/>
      <c r="AEB1780"/>
      <c r="AEC1780"/>
      <c r="AED1780"/>
      <c r="AEE1780"/>
      <c r="AEF1780"/>
      <c r="AEG1780"/>
      <c r="AEH1780"/>
      <c r="AEI1780"/>
      <c r="AEJ1780"/>
      <c r="AEK1780"/>
      <c r="AEL1780"/>
      <c r="AEM1780"/>
      <c r="AEN1780"/>
      <c r="AEO1780"/>
      <c r="AEP1780"/>
      <c r="AEQ1780"/>
      <c r="AER1780"/>
      <c r="AES1780"/>
      <c r="AET1780"/>
      <c r="AEU1780"/>
      <c r="AEV1780"/>
      <c r="AEW1780"/>
      <c r="AEX1780"/>
      <c r="AEY1780"/>
      <c r="AEZ1780"/>
      <c r="AFA1780"/>
      <c r="AFB1780"/>
      <c r="AFC1780"/>
      <c r="AFD1780"/>
      <c r="AFE1780"/>
      <c r="AFF1780"/>
      <c r="AFG1780"/>
      <c r="AFH1780"/>
      <c r="AFI1780"/>
      <c r="AFJ1780"/>
      <c r="AFK1780"/>
      <c r="AFL1780"/>
      <c r="AFM1780"/>
      <c r="AFN1780"/>
      <c r="AFO1780"/>
      <c r="AFP1780"/>
      <c r="AFQ1780"/>
      <c r="AFR1780"/>
      <c r="AFS1780"/>
      <c r="AFT1780"/>
      <c r="AFU1780"/>
      <c r="AFV1780"/>
      <c r="AFW1780"/>
      <c r="AFX1780"/>
      <c r="AFY1780"/>
      <c r="AFZ1780"/>
      <c r="AGA1780"/>
      <c r="AGB1780"/>
      <c r="AGC1780"/>
      <c r="AGD1780"/>
      <c r="AGE1780"/>
      <c r="AGF1780"/>
      <c r="AGG1780"/>
      <c r="AGH1780"/>
      <c r="AGI1780"/>
      <c r="AGJ1780"/>
      <c r="AGK1780"/>
      <c r="AGL1780"/>
      <c r="AGM1780"/>
      <c r="AGN1780"/>
      <c r="AGO1780"/>
      <c r="AGP1780"/>
      <c r="AGQ1780"/>
      <c r="AGR1780"/>
      <c r="AGS1780"/>
      <c r="AGT1780"/>
      <c r="AGU1780"/>
      <c r="AGV1780"/>
      <c r="AGW1780"/>
      <c r="AGX1780"/>
      <c r="AGY1780"/>
      <c r="AGZ1780"/>
      <c r="AHA1780"/>
      <c r="AHB1780"/>
      <c r="AHC1780"/>
      <c r="AHD1780"/>
      <c r="AHE1780"/>
      <c r="AHF1780"/>
      <c r="AHG1780"/>
      <c r="AHH1780"/>
      <c r="AHI1780"/>
      <c r="AHJ1780"/>
      <c r="AHK1780"/>
      <c r="AHL1780"/>
      <c r="AHM1780"/>
      <c r="AHN1780"/>
      <c r="AHO1780"/>
      <c r="AHP1780"/>
      <c r="AHQ1780"/>
      <c r="AHR1780"/>
      <c r="AHS1780"/>
      <c r="AHT1780"/>
      <c r="AHU1780"/>
      <c r="AHV1780"/>
      <c r="AHW1780"/>
      <c r="AHX1780"/>
      <c r="AHY1780"/>
      <c r="AHZ1780"/>
      <c r="AIA1780"/>
      <c r="AIB1780"/>
      <c r="AIC1780"/>
      <c r="AID1780"/>
      <c r="AIE1780"/>
      <c r="AIF1780"/>
      <c r="AIG1780"/>
      <c r="AIH1780"/>
      <c r="AII1780"/>
      <c r="AIJ1780"/>
      <c r="AIK1780"/>
      <c r="AIL1780"/>
      <c r="AIM1780"/>
      <c r="AIN1780"/>
      <c r="AIO1780"/>
      <c r="AIP1780"/>
      <c r="AIQ1780"/>
      <c r="AIR1780"/>
      <c r="AIS1780"/>
      <c r="AIT1780"/>
      <c r="AIU1780"/>
      <c r="AIV1780"/>
      <c r="AIW1780"/>
      <c r="AIX1780"/>
      <c r="AIY1780"/>
      <c r="AIZ1780"/>
      <c r="AJA1780"/>
      <c r="AJB1780"/>
      <c r="AJC1780"/>
      <c r="AJD1780"/>
      <c r="AJE1780"/>
      <c r="AJF1780"/>
      <c r="AJG1780"/>
      <c r="AJH1780"/>
      <c r="AJI1780"/>
      <c r="AJJ1780"/>
      <c r="AJK1780"/>
      <c r="AJL1780"/>
      <c r="AJM1780"/>
      <c r="AJN1780"/>
      <c r="AJO1780"/>
      <c r="AJP1780"/>
      <c r="AJQ1780"/>
      <c r="AJR1780"/>
      <c r="AJS1780"/>
      <c r="AJT1780"/>
      <c r="AJU1780"/>
      <c r="AJV1780"/>
      <c r="AJW1780"/>
      <c r="AJX1780"/>
      <c r="AJY1780"/>
      <c r="AJZ1780"/>
      <c r="AKA1780"/>
      <c r="AKB1780"/>
      <c r="AKC1780"/>
      <c r="AKD1780"/>
      <c r="AKE1780"/>
      <c r="AKF1780"/>
      <c r="AKG1780"/>
      <c r="AKH1780"/>
      <c r="AKI1780"/>
      <c r="AKJ1780"/>
      <c r="AKK1780"/>
      <c r="AKL1780"/>
      <c r="AKM1780"/>
      <c r="AKN1780"/>
      <c r="AKO1780"/>
      <c r="AKP1780"/>
      <c r="AKQ1780"/>
      <c r="AKR1780"/>
      <c r="AKS1780"/>
      <c r="AKT1780"/>
      <c r="AKU1780"/>
      <c r="AKV1780"/>
      <c r="AKW1780"/>
      <c r="AKX1780"/>
      <c r="AKY1780"/>
      <c r="AKZ1780"/>
      <c r="ALA1780"/>
      <c r="ALB1780"/>
      <c r="ALC1780"/>
      <c r="ALD1780"/>
      <c r="ALE1780"/>
      <c r="ALF1780"/>
      <c r="ALG1780"/>
      <c r="ALH1780"/>
      <c r="ALI1780"/>
      <c r="ALJ1780"/>
      <c r="ALK1780"/>
      <c r="ALL1780"/>
      <c r="ALM1780"/>
      <c r="ALN1780"/>
      <c r="ALO1780"/>
      <c r="ALP1780"/>
      <c r="ALQ1780"/>
      <c r="ALR1780"/>
      <c r="ALS1780"/>
      <c r="ALT1780"/>
      <c r="ALU1780"/>
      <c r="ALV1780"/>
      <c r="ALW1780"/>
      <c r="ALX1780"/>
      <c r="ALY1780"/>
      <c r="ALZ1780"/>
      <c r="AMA1780"/>
      <c r="AMB1780"/>
      <c r="AMC1780"/>
      <c r="AMD1780"/>
      <c r="AME1780"/>
      <c r="AMF1780"/>
      <c r="AMG1780"/>
      <c r="AMH1780"/>
    </row>
    <row r="1781" spans="1:1022" ht="15">
      <c r="A1781" s="15"/>
      <c r="B1781" s="7"/>
      <c r="C1781" s="16"/>
      <c r="D1781" s="16"/>
      <c r="E1781" s="17"/>
      <c r="F1781" s="18"/>
      <c r="G1781" s="18"/>
      <c r="H1781" s="9"/>
      <c r="I1781" s="9"/>
      <c r="J1781" s="8"/>
      <c r="K1781" s="8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  <c r="DL1781"/>
      <c r="DM1781"/>
      <c r="DN1781"/>
      <c r="DO1781"/>
      <c r="DP1781"/>
      <c r="DQ1781"/>
      <c r="DR1781"/>
      <c r="DS1781"/>
      <c r="DT1781"/>
      <c r="DU1781"/>
      <c r="DV1781"/>
      <c r="DW1781"/>
      <c r="DX1781"/>
      <c r="DY1781"/>
      <c r="DZ1781"/>
      <c r="EA1781"/>
      <c r="EB1781"/>
      <c r="EC1781"/>
      <c r="ED1781"/>
      <c r="EE1781"/>
      <c r="EF1781"/>
      <c r="EG1781"/>
      <c r="EH1781"/>
      <c r="EI1781"/>
      <c r="EJ1781"/>
      <c r="EK1781"/>
      <c r="EL1781"/>
      <c r="EM1781"/>
      <c r="EN1781"/>
      <c r="EO1781"/>
      <c r="EP1781"/>
      <c r="EQ1781"/>
      <c r="ER1781"/>
      <c r="ES1781"/>
      <c r="ET1781"/>
      <c r="EU1781"/>
      <c r="EV1781"/>
      <c r="EW1781"/>
      <c r="EX1781"/>
      <c r="EY1781"/>
      <c r="EZ1781"/>
      <c r="FA1781"/>
      <c r="FB1781"/>
      <c r="FC1781"/>
      <c r="FD1781"/>
      <c r="FE1781"/>
      <c r="FF1781"/>
      <c r="FG1781"/>
      <c r="FH1781"/>
      <c r="FI1781"/>
      <c r="FJ1781"/>
      <c r="FK1781"/>
      <c r="FL1781"/>
      <c r="FM1781"/>
      <c r="FN1781"/>
      <c r="FO1781"/>
      <c r="FP1781"/>
      <c r="FQ1781"/>
      <c r="FR1781"/>
      <c r="FS1781"/>
      <c r="FT1781"/>
      <c r="FU1781"/>
      <c r="FV1781"/>
      <c r="FW1781"/>
      <c r="FX1781"/>
      <c r="FY1781"/>
      <c r="FZ1781"/>
      <c r="GA1781"/>
      <c r="GB1781"/>
      <c r="GC1781"/>
      <c r="GD1781"/>
      <c r="GE1781"/>
      <c r="GF1781"/>
      <c r="GG1781"/>
      <c r="GH1781"/>
      <c r="GI1781"/>
      <c r="GJ1781"/>
      <c r="GK1781"/>
      <c r="GL1781"/>
      <c r="GM1781"/>
      <c r="GN1781"/>
      <c r="GO1781"/>
      <c r="GP1781"/>
      <c r="GQ1781"/>
      <c r="GR1781"/>
      <c r="GS1781"/>
      <c r="GT1781"/>
      <c r="GU1781"/>
      <c r="GV1781"/>
      <c r="GW1781"/>
      <c r="GX1781"/>
      <c r="GY1781"/>
      <c r="GZ1781"/>
      <c r="HA1781"/>
      <c r="HB1781"/>
      <c r="HC1781"/>
      <c r="HD1781"/>
      <c r="HE1781"/>
      <c r="HF1781"/>
      <c r="HG1781"/>
      <c r="HH1781"/>
      <c r="HI1781"/>
      <c r="HJ1781"/>
      <c r="HK1781"/>
      <c r="HL1781"/>
      <c r="HM1781"/>
      <c r="HN1781"/>
      <c r="HO1781"/>
      <c r="HP1781"/>
      <c r="HQ1781"/>
      <c r="HR1781"/>
      <c r="HS1781"/>
      <c r="HT1781"/>
      <c r="HU1781"/>
      <c r="HV1781"/>
      <c r="HW1781"/>
      <c r="HX1781"/>
      <c r="HY1781"/>
      <c r="HZ1781"/>
      <c r="IA1781"/>
      <c r="IB1781"/>
      <c r="IC1781"/>
      <c r="ID1781"/>
      <c r="IE1781"/>
      <c r="IF1781"/>
      <c r="IG1781"/>
      <c r="IH1781"/>
      <c r="II1781"/>
      <c r="IJ1781"/>
      <c r="IK1781"/>
      <c r="IL1781"/>
      <c r="IM1781"/>
      <c r="IN1781"/>
      <c r="IO1781"/>
      <c r="IP1781"/>
      <c r="IQ1781"/>
      <c r="IR1781"/>
      <c r="IS1781"/>
      <c r="IT1781"/>
      <c r="IU1781"/>
      <c r="IV1781"/>
      <c r="IW1781"/>
      <c r="IX1781"/>
      <c r="IY1781"/>
      <c r="IZ1781"/>
      <c r="JA1781"/>
      <c r="JB1781"/>
      <c r="JC1781"/>
      <c r="JD1781"/>
      <c r="JE1781"/>
      <c r="JF1781"/>
      <c r="JG1781"/>
      <c r="JH1781"/>
      <c r="JI1781"/>
      <c r="JJ1781"/>
      <c r="JK1781"/>
      <c r="JL1781"/>
      <c r="JM1781"/>
      <c r="JN1781"/>
      <c r="JO1781"/>
      <c r="JP1781"/>
      <c r="JQ1781"/>
      <c r="JR1781"/>
      <c r="JS1781"/>
      <c r="JT1781"/>
      <c r="JU1781"/>
      <c r="JV1781"/>
      <c r="JW1781"/>
      <c r="JX1781"/>
      <c r="JY1781"/>
      <c r="JZ1781"/>
      <c r="KA1781"/>
      <c r="KB1781"/>
      <c r="KC1781"/>
      <c r="KD1781"/>
      <c r="KE1781"/>
      <c r="KF1781"/>
      <c r="KG1781"/>
      <c r="KH1781"/>
      <c r="KI1781"/>
      <c r="KJ1781"/>
      <c r="KK1781"/>
      <c r="KL1781"/>
      <c r="KM1781"/>
      <c r="KN1781"/>
      <c r="KO1781"/>
      <c r="KP1781"/>
      <c r="KQ1781"/>
      <c r="KR1781"/>
      <c r="KS1781"/>
      <c r="KT1781"/>
      <c r="KU1781"/>
      <c r="KV1781"/>
      <c r="KW1781"/>
      <c r="KX1781"/>
      <c r="KY1781"/>
      <c r="KZ1781"/>
      <c r="LA1781"/>
      <c r="LB1781"/>
      <c r="LC1781"/>
      <c r="LD1781"/>
      <c r="LE1781"/>
      <c r="LF1781"/>
      <c r="LG1781"/>
      <c r="LH1781"/>
      <c r="LI1781"/>
      <c r="LJ1781"/>
      <c r="LK1781"/>
      <c r="LL1781"/>
      <c r="LM1781"/>
      <c r="LN1781"/>
      <c r="LO1781"/>
      <c r="LP1781"/>
      <c r="LQ1781"/>
      <c r="LR1781"/>
      <c r="LS1781"/>
      <c r="LT1781"/>
      <c r="LU1781"/>
      <c r="LV1781"/>
      <c r="LW1781"/>
      <c r="LX1781"/>
      <c r="LY1781"/>
      <c r="LZ1781"/>
      <c r="MA1781"/>
      <c r="MB1781"/>
      <c r="MC1781"/>
      <c r="MD1781"/>
      <c r="ME1781"/>
      <c r="MF1781"/>
      <c r="MG1781"/>
      <c r="MH1781"/>
      <c r="MI1781"/>
      <c r="MJ1781"/>
      <c r="MK1781"/>
      <c r="ML1781"/>
      <c r="MM1781"/>
      <c r="MN1781"/>
      <c r="MO1781"/>
      <c r="MP1781"/>
      <c r="MQ1781"/>
      <c r="MR1781"/>
      <c r="MS1781"/>
      <c r="MT1781"/>
      <c r="MU1781"/>
      <c r="MV1781"/>
      <c r="MW1781"/>
      <c r="MX1781"/>
      <c r="MY1781"/>
      <c r="MZ1781"/>
      <c r="NA1781"/>
      <c r="NB1781"/>
      <c r="NC1781"/>
      <c r="ND1781"/>
      <c r="NE1781"/>
      <c r="NF1781"/>
      <c r="NG1781"/>
      <c r="NH1781"/>
      <c r="NI1781"/>
      <c r="NJ1781"/>
      <c r="NK1781"/>
      <c r="NL1781"/>
      <c r="NM1781"/>
      <c r="NN1781"/>
      <c r="NO1781"/>
      <c r="NP1781"/>
      <c r="NQ1781"/>
      <c r="NR1781"/>
      <c r="NS1781"/>
      <c r="NT1781"/>
      <c r="NU1781"/>
      <c r="NV1781"/>
      <c r="NW1781"/>
      <c r="NX1781"/>
      <c r="NY1781"/>
      <c r="NZ1781"/>
      <c r="OA1781"/>
      <c r="OB1781"/>
      <c r="OC1781"/>
      <c r="OD1781"/>
      <c r="OE1781"/>
      <c r="OF1781"/>
      <c r="OG1781"/>
      <c r="OH1781"/>
      <c r="OI1781"/>
      <c r="OJ1781"/>
      <c r="OK1781"/>
      <c r="OL1781"/>
      <c r="OM1781"/>
      <c r="ON1781"/>
      <c r="OO1781"/>
      <c r="OP1781"/>
      <c r="OQ1781"/>
      <c r="OR1781"/>
      <c r="OS1781"/>
      <c r="OT1781"/>
      <c r="OU1781"/>
      <c r="OV1781"/>
      <c r="OW1781"/>
      <c r="OX1781"/>
      <c r="OY1781"/>
      <c r="OZ1781"/>
      <c r="PA1781"/>
      <c r="PB1781"/>
      <c r="PC1781"/>
      <c r="PD1781"/>
      <c r="PE1781"/>
      <c r="PF1781"/>
      <c r="PG1781"/>
      <c r="PH1781"/>
      <c r="PI1781"/>
      <c r="PJ1781"/>
      <c r="PK1781"/>
      <c r="PL1781"/>
      <c r="PM1781"/>
      <c r="PN1781"/>
      <c r="PO1781"/>
      <c r="PP1781"/>
      <c r="PQ1781"/>
      <c r="PR1781"/>
      <c r="PS1781"/>
      <c r="PT1781"/>
      <c r="PU1781"/>
      <c r="PV1781"/>
      <c r="PW1781"/>
      <c r="PX1781"/>
      <c r="PY1781"/>
      <c r="PZ1781"/>
      <c r="QA1781"/>
      <c r="QB1781"/>
      <c r="QC1781"/>
      <c r="QD1781"/>
      <c r="QE1781"/>
      <c r="QF1781"/>
      <c r="QG1781"/>
      <c r="QH1781"/>
      <c r="QI1781"/>
      <c r="QJ1781"/>
      <c r="QK1781"/>
      <c r="QL1781"/>
      <c r="QM1781"/>
      <c r="QN1781"/>
      <c r="QO1781"/>
      <c r="QP1781"/>
      <c r="QQ1781"/>
      <c r="QR1781"/>
      <c r="QS1781"/>
      <c r="QT1781"/>
      <c r="QU1781"/>
      <c r="QV1781"/>
      <c r="QW1781"/>
      <c r="QX1781"/>
      <c r="QY1781"/>
      <c r="QZ1781"/>
      <c r="RA1781"/>
      <c r="RB1781"/>
      <c r="RC1781"/>
      <c r="RD1781"/>
      <c r="RE1781"/>
      <c r="RF1781"/>
      <c r="RG1781"/>
      <c r="RH1781"/>
      <c r="RI1781"/>
      <c r="RJ1781"/>
      <c r="RK1781"/>
      <c r="RL1781"/>
      <c r="RM1781"/>
      <c r="RN1781"/>
      <c r="RO1781"/>
      <c r="RP1781"/>
      <c r="RQ1781"/>
      <c r="RR1781"/>
      <c r="RS1781"/>
      <c r="RT1781"/>
      <c r="RU1781"/>
      <c r="RV1781"/>
      <c r="RW1781"/>
      <c r="RX1781"/>
      <c r="RY1781"/>
      <c r="RZ1781"/>
      <c r="SA1781"/>
      <c r="SB1781"/>
      <c r="SC1781"/>
      <c r="SD1781"/>
      <c r="SE1781"/>
      <c r="SF1781"/>
      <c r="SG1781"/>
      <c r="SH1781"/>
      <c r="SI1781"/>
      <c r="SJ1781"/>
      <c r="SK1781"/>
      <c r="SL1781"/>
      <c r="SM1781"/>
      <c r="SN1781"/>
      <c r="SO1781"/>
      <c r="SP1781"/>
      <c r="SQ1781"/>
      <c r="SR1781"/>
      <c r="SS1781"/>
      <c r="ST1781"/>
      <c r="SU1781"/>
      <c r="SV1781"/>
      <c r="SW1781"/>
      <c r="SX1781"/>
      <c r="SY1781"/>
      <c r="SZ1781"/>
      <c r="TA1781"/>
      <c r="TB1781"/>
      <c r="TC1781"/>
      <c r="TD1781"/>
      <c r="TE1781"/>
      <c r="TF1781"/>
      <c r="TG1781"/>
      <c r="TH1781"/>
      <c r="TI1781"/>
      <c r="TJ1781"/>
      <c r="TK1781"/>
      <c r="TL1781"/>
      <c r="TM1781"/>
      <c r="TN1781"/>
      <c r="TO1781"/>
      <c r="TP1781"/>
      <c r="TQ1781"/>
      <c r="TR1781"/>
      <c r="TS1781"/>
      <c r="TT1781"/>
      <c r="TU1781"/>
      <c r="TV1781"/>
      <c r="TW1781"/>
      <c r="TX1781"/>
      <c r="TY1781"/>
      <c r="TZ1781"/>
      <c r="UA1781"/>
      <c r="UB1781"/>
      <c r="UC1781"/>
      <c r="UD1781"/>
      <c r="UE1781"/>
      <c r="UF1781"/>
      <c r="UG1781"/>
      <c r="UH1781"/>
      <c r="UI1781"/>
      <c r="UJ1781"/>
      <c r="UK1781"/>
      <c r="UL1781"/>
      <c r="UM1781"/>
      <c r="UN1781"/>
      <c r="UO1781"/>
      <c r="UP1781"/>
      <c r="UQ1781"/>
      <c r="UR1781"/>
      <c r="US1781"/>
      <c r="UT1781"/>
      <c r="UU1781"/>
      <c r="UV1781"/>
      <c r="UW1781"/>
      <c r="UX1781"/>
      <c r="UY1781"/>
      <c r="UZ1781"/>
      <c r="VA1781"/>
      <c r="VB1781"/>
      <c r="VC1781"/>
      <c r="VD1781"/>
      <c r="VE1781"/>
      <c r="VF1781"/>
      <c r="VG1781"/>
      <c r="VH1781"/>
      <c r="VI1781"/>
      <c r="VJ1781"/>
      <c r="VK1781"/>
      <c r="VL1781"/>
      <c r="VM1781"/>
      <c r="VN1781"/>
      <c r="VO1781"/>
      <c r="VP1781"/>
      <c r="VQ1781"/>
      <c r="VR1781"/>
      <c r="VS1781"/>
      <c r="VT1781"/>
      <c r="VU1781"/>
      <c r="VV1781"/>
      <c r="VW1781"/>
      <c r="VX1781"/>
      <c r="VY1781"/>
      <c r="VZ1781"/>
      <c r="WA1781"/>
      <c r="WB1781"/>
      <c r="WC1781"/>
      <c r="WD1781"/>
      <c r="WE1781"/>
      <c r="WF1781"/>
      <c r="WG1781"/>
      <c r="WH1781"/>
      <c r="WI1781"/>
      <c r="WJ1781"/>
      <c r="WK1781"/>
      <c r="WL1781"/>
      <c r="WM1781"/>
      <c r="WN1781"/>
      <c r="WO1781"/>
      <c r="WP1781"/>
      <c r="WQ1781"/>
      <c r="WR1781"/>
      <c r="WS1781"/>
      <c r="WT1781"/>
      <c r="WU1781"/>
      <c r="WV1781"/>
      <c r="WW1781"/>
      <c r="WX1781"/>
      <c r="WY1781"/>
      <c r="WZ1781"/>
      <c r="XA1781"/>
      <c r="XB1781"/>
      <c r="XC1781"/>
      <c r="XD1781"/>
      <c r="XE1781"/>
      <c r="XF1781"/>
      <c r="XG1781"/>
      <c r="XH1781"/>
      <c r="XI1781"/>
      <c r="XJ1781"/>
      <c r="XK1781"/>
      <c r="XL1781"/>
      <c r="XM1781"/>
      <c r="XN1781"/>
      <c r="XO1781"/>
      <c r="XP1781"/>
      <c r="XQ1781"/>
      <c r="XR1781"/>
      <c r="XS1781"/>
      <c r="XT1781"/>
      <c r="XU1781"/>
      <c r="XV1781"/>
      <c r="XW1781"/>
      <c r="XX1781"/>
      <c r="XY1781"/>
      <c r="XZ1781"/>
      <c r="YA1781"/>
      <c r="YB1781"/>
      <c r="YC1781"/>
      <c r="YD1781"/>
      <c r="YE1781"/>
      <c r="YF1781"/>
      <c r="YG1781"/>
      <c r="YH1781"/>
      <c r="YI1781"/>
      <c r="YJ1781"/>
      <c r="YK1781"/>
      <c r="YL1781"/>
      <c r="YM1781"/>
      <c r="YN1781"/>
      <c r="YO1781"/>
      <c r="YP1781"/>
      <c r="YQ1781"/>
      <c r="YR1781"/>
      <c r="YS1781"/>
      <c r="YT1781"/>
      <c r="YU1781"/>
      <c r="YV1781"/>
      <c r="YW1781"/>
      <c r="YX1781"/>
      <c r="YY1781"/>
      <c r="YZ1781"/>
      <c r="ZA1781"/>
      <c r="ZB1781"/>
      <c r="ZC1781"/>
      <c r="ZD1781"/>
      <c r="ZE1781"/>
      <c r="ZF1781"/>
      <c r="ZG1781"/>
      <c r="ZH1781"/>
      <c r="ZI1781"/>
      <c r="ZJ1781"/>
      <c r="ZK1781"/>
      <c r="ZL1781"/>
      <c r="ZM1781"/>
      <c r="ZN1781"/>
      <c r="ZO1781"/>
      <c r="ZP1781"/>
      <c r="ZQ1781"/>
      <c r="ZR1781"/>
      <c r="ZS1781"/>
      <c r="ZT1781"/>
      <c r="ZU1781"/>
      <c r="ZV1781"/>
      <c r="ZW1781"/>
      <c r="ZX1781"/>
      <c r="ZY1781"/>
      <c r="ZZ1781"/>
      <c r="AAA1781"/>
      <c r="AAB1781"/>
      <c r="AAC1781"/>
      <c r="AAD1781"/>
      <c r="AAE1781"/>
      <c r="AAF1781"/>
      <c r="AAG1781"/>
      <c r="AAH1781"/>
      <c r="AAI1781"/>
      <c r="AAJ1781"/>
      <c r="AAK1781"/>
      <c r="AAL1781"/>
      <c r="AAM1781"/>
      <c r="AAN1781"/>
      <c r="AAO1781"/>
      <c r="AAP1781"/>
      <c r="AAQ1781"/>
      <c r="AAR1781"/>
      <c r="AAS1781"/>
      <c r="AAT1781"/>
      <c r="AAU1781"/>
      <c r="AAV1781"/>
      <c r="AAW1781"/>
      <c r="AAX1781"/>
      <c r="AAY1781"/>
      <c r="AAZ1781"/>
      <c r="ABA1781"/>
      <c r="ABB1781"/>
      <c r="ABC1781"/>
      <c r="ABD1781"/>
      <c r="ABE1781"/>
      <c r="ABF1781"/>
      <c r="ABG1781"/>
      <c r="ABH1781"/>
      <c r="ABI1781"/>
      <c r="ABJ1781"/>
      <c r="ABK1781"/>
      <c r="ABL1781"/>
      <c r="ABM1781"/>
      <c r="ABN1781"/>
      <c r="ABO1781"/>
      <c r="ABP1781"/>
      <c r="ABQ1781"/>
      <c r="ABR1781"/>
      <c r="ABS1781"/>
      <c r="ABT1781"/>
      <c r="ABU1781"/>
      <c r="ABV1781"/>
      <c r="ABW1781"/>
      <c r="ABX1781"/>
      <c r="ABY1781"/>
      <c r="ABZ1781"/>
      <c r="ACA1781"/>
      <c r="ACB1781"/>
      <c r="ACC1781"/>
      <c r="ACD1781"/>
      <c r="ACE1781"/>
      <c r="ACF1781"/>
      <c r="ACG1781"/>
      <c r="ACH1781"/>
      <c r="ACI1781"/>
      <c r="ACJ1781"/>
      <c r="ACK1781"/>
      <c r="ACL1781"/>
      <c r="ACM1781"/>
      <c r="ACN1781"/>
      <c r="ACO1781"/>
      <c r="ACP1781"/>
      <c r="ACQ1781"/>
      <c r="ACR1781"/>
      <c r="ACS1781"/>
      <c r="ACT1781"/>
      <c r="ACU1781"/>
      <c r="ACV1781"/>
      <c r="ACW1781"/>
      <c r="ACX1781"/>
      <c r="ACY1781"/>
      <c r="ACZ1781"/>
      <c r="ADA1781"/>
      <c r="ADB1781"/>
      <c r="ADC1781"/>
      <c r="ADD1781"/>
      <c r="ADE1781"/>
      <c r="ADF1781"/>
      <c r="ADG1781"/>
      <c r="ADH1781"/>
      <c r="ADI1781"/>
      <c r="ADJ1781"/>
      <c r="ADK1781"/>
      <c r="ADL1781"/>
      <c r="ADM1781"/>
      <c r="ADN1781"/>
      <c r="ADO1781"/>
      <c r="ADP1781"/>
      <c r="ADQ1781"/>
      <c r="ADR1781"/>
      <c r="ADS1781"/>
      <c r="ADT1781"/>
      <c r="ADU1781"/>
      <c r="ADV1781"/>
      <c r="ADW1781"/>
      <c r="ADX1781"/>
      <c r="ADY1781"/>
      <c r="ADZ1781"/>
      <c r="AEA1781"/>
      <c r="AEB1781"/>
      <c r="AEC1781"/>
      <c r="AED1781"/>
      <c r="AEE1781"/>
      <c r="AEF1781"/>
      <c r="AEG1781"/>
      <c r="AEH1781"/>
      <c r="AEI1781"/>
      <c r="AEJ1781"/>
      <c r="AEK1781"/>
      <c r="AEL1781"/>
      <c r="AEM1781"/>
      <c r="AEN1781"/>
      <c r="AEO1781"/>
      <c r="AEP1781"/>
      <c r="AEQ1781"/>
      <c r="AER1781"/>
      <c r="AES1781"/>
      <c r="AET1781"/>
      <c r="AEU1781"/>
      <c r="AEV1781"/>
      <c r="AEW1781"/>
      <c r="AEX1781"/>
      <c r="AEY1781"/>
      <c r="AEZ1781"/>
      <c r="AFA1781"/>
      <c r="AFB1781"/>
      <c r="AFC1781"/>
      <c r="AFD1781"/>
      <c r="AFE1781"/>
      <c r="AFF1781"/>
      <c r="AFG1781"/>
      <c r="AFH1781"/>
      <c r="AFI1781"/>
      <c r="AFJ1781"/>
      <c r="AFK1781"/>
      <c r="AFL1781"/>
      <c r="AFM1781"/>
      <c r="AFN1781"/>
      <c r="AFO1781"/>
      <c r="AFP1781"/>
      <c r="AFQ1781"/>
      <c r="AFR1781"/>
      <c r="AFS1781"/>
      <c r="AFT1781"/>
      <c r="AFU1781"/>
      <c r="AFV1781"/>
      <c r="AFW1781"/>
      <c r="AFX1781"/>
      <c r="AFY1781"/>
      <c r="AFZ1781"/>
      <c r="AGA1781"/>
      <c r="AGB1781"/>
      <c r="AGC1781"/>
      <c r="AGD1781"/>
      <c r="AGE1781"/>
      <c r="AGF1781"/>
      <c r="AGG1781"/>
      <c r="AGH1781"/>
      <c r="AGI1781"/>
      <c r="AGJ1781"/>
      <c r="AGK1781"/>
      <c r="AGL1781"/>
      <c r="AGM1781"/>
      <c r="AGN1781"/>
      <c r="AGO1781"/>
      <c r="AGP1781"/>
      <c r="AGQ1781"/>
      <c r="AGR1781"/>
      <c r="AGS1781"/>
      <c r="AGT1781"/>
      <c r="AGU1781"/>
      <c r="AGV1781"/>
      <c r="AGW1781"/>
      <c r="AGX1781"/>
      <c r="AGY1781"/>
      <c r="AGZ1781"/>
      <c r="AHA1781"/>
      <c r="AHB1781"/>
      <c r="AHC1781"/>
      <c r="AHD1781"/>
      <c r="AHE1781"/>
      <c r="AHF1781"/>
      <c r="AHG1781"/>
      <c r="AHH1781"/>
      <c r="AHI1781"/>
      <c r="AHJ1781"/>
      <c r="AHK1781"/>
      <c r="AHL1781"/>
      <c r="AHM1781"/>
      <c r="AHN1781"/>
      <c r="AHO1781"/>
      <c r="AHP1781"/>
      <c r="AHQ1781"/>
      <c r="AHR1781"/>
      <c r="AHS1781"/>
      <c r="AHT1781"/>
      <c r="AHU1781"/>
      <c r="AHV1781"/>
      <c r="AHW1781"/>
      <c r="AHX1781"/>
      <c r="AHY1781"/>
      <c r="AHZ1781"/>
      <c r="AIA1781"/>
      <c r="AIB1781"/>
      <c r="AIC1781"/>
      <c r="AID1781"/>
      <c r="AIE1781"/>
      <c r="AIF1781"/>
      <c r="AIG1781"/>
      <c r="AIH1781"/>
      <c r="AII1781"/>
      <c r="AIJ1781"/>
      <c r="AIK1781"/>
      <c r="AIL1781"/>
      <c r="AIM1781"/>
      <c r="AIN1781"/>
      <c r="AIO1781"/>
      <c r="AIP1781"/>
      <c r="AIQ1781"/>
      <c r="AIR1781"/>
      <c r="AIS1781"/>
      <c r="AIT1781"/>
      <c r="AIU1781"/>
      <c r="AIV1781"/>
      <c r="AIW1781"/>
      <c r="AIX1781"/>
      <c r="AIY1781"/>
      <c r="AIZ1781"/>
      <c r="AJA1781"/>
      <c r="AJB1781"/>
      <c r="AJC1781"/>
      <c r="AJD1781"/>
      <c r="AJE1781"/>
      <c r="AJF1781"/>
      <c r="AJG1781"/>
      <c r="AJH1781"/>
      <c r="AJI1781"/>
      <c r="AJJ1781"/>
      <c r="AJK1781"/>
      <c r="AJL1781"/>
      <c r="AJM1781"/>
      <c r="AJN1781"/>
      <c r="AJO1781"/>
      <c r="AJP1781"/>
      <c r="AJQ1781"/>
      <c r="AJR1781"/>
      <c r="AJS1781"/>
      <c r="AJT1781"/>
      <c r="AJU1781"/>
      <c r="AJV1781"/>
      <c r="AJW1781"/>
      <c r="AJX1781"/>
      <c r="AJY1781"/>
      <c r="AJZ1781"/>
      <c r="AKA1781"/>
      <c r="AKB1781"/>
      <c r="AKC1781"/>
      <c r="AKD1781"/>
      <c r="AKE1781"/>
      <c r="AKF1781"/>
      <c r="AKG1781"/>
      <c r="AKH1781"/>
      <c r="AKI1781"/>
      <c r="AKJ1781"/>
      <c r="AKK1781"/>
      <c r="AKL1781"/>
      <c r="AKM1781"/>
      <c r="AKN1781"/>
      <c r="AKO1781"/>
      <c r="AKP1781"/>
      <c r="AKQ1781"/>
      <c r="AKR1781"/>
      <c r="AKS1781"/>
      <c r="AKT1781"/>
      <c r="AKU1781"/>
      <c r="AKV1781"/>
      <c r="AKW1781"/>
      <c r="AKX1781"/>
      <c r="AKY1781"/>
      <c r="AKZ1781"/>
      <c r="ALA1781"/>
      <c r="ALB1781"/>
      <c r="ALC1781"/>
      <c r="ALD1781"/>
      <c r="ALE1781"/>
      <c r="ALF1781"/>
      <c r="ALG1781"/>
      <c r="ALH1781"/>
      <c r="ALI1781"/>
      <c r="ALJ1781"/>
      <c r="ALK1781"/>
      <c r="ALL1781"/>
      <c r="ALM1781"/>
      <c r="ALN1781"/>
      <c r="ALO1781"/>
      <c r="ALP1781"/>
      <c r="ALQ1781"/>
      <c r="ALR1781"/>
      <c r="ALS1781"/>
      <c r="ALT1781"/>
      <c r="ALU1781"/>
      <c r="ALV1781"/>
      <c r="ALW1781"/>
      <c r="ALX1781"/>
      <c r="ALY1781"/>
      <c r="ALZ1781"/>
      <c r="AMA1781"/>
      <c r="AMB1781"/>
      <c r="AMC1781"/>
      <c r="AMD1781"/>
      <c r="AME1781"/>
      <c r="AMF1781"/>
      <c r="AMG1781"/>
      <c r="AMH1781"/>
    </row>
    <row r="1782" spans="1:1022" ht="15">
      <c r="A1782" s="15"/>
      <c r="B1782" s="7"/>
      <c r="C1782" s="16"/>
      <c r="D1782" s="16"/>
      <c r="E1782" s="17"/>
      <c r="F1782" s="18"/>
      <c r="G1782" s="18"/>
      <c r="H1782" s="9"/>
      <c r="I1782" s="9"/>
      <c r="J1782" s="8"/>
      <c r="K1782" s="8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  <c r="DL1782"/>
      <c r="DM1782"/>
      <c r="DN1782"/>
      <c r="DO1782"/>
      <c r="DP1782"/>
      <c r="DQ1782"/>
      <c r="DR1782"/>
      <c r="DS1782"/>
      <c r="DT1782"/>
      <c r="DU1782"/>
      <c r="DV1782"/>
      <c r="DW1782"/>
      <c r="DX1782"/>
      <c r="DY1782"/>
      <c r="DZ1782"/>
      <c r="EA1782"/>
      <c r="EB1782"/>
      <c r="EC1782"/>
      <c r="ED1782"/>
      <c r="EE1782"/>
      <c r="EF1782"/>
      <c r="EG1782"/>
      <c r="EH1782"/>
      <c r="EI1782"/>
      <c r="EJ1782"/>
      <c r="EK1782"/>
      <c r="EL1782"/>
      <c r="EM1782"/>
      <c r="EN1782"/>
      <c r="EO1782"/>
      <c r="EP1782"/>
      <c r="EQ1782"/>
      <c r="ER1782"/>
      <c r="ES1782"/>
      <c r="ET1782"/>
      <c r="EU1782"/>
      <c r="EV1782"/>
      <c r="EW1782"/>
      <c r="EX1782"/>
      <c r="EY1782"/>
      <c r="EZ1782"/>
      <c r="FA1782"/>
      <c r="FB1782"/>
      <c r="FC1782"/>
      <c r="FD1782"/>
      <c r="FE1782"/>
      <c r="FF1782"/>
      <c r="FG1782"/>
      <c r="FH1782"/>
      <c r="FI1782"/>
      <c r="FJ1782"/>
      <c r="FK1782"/>
      <c r="FL1782"/>
      <c r="FM1782"/>
      <c r="FN1782"/>
      <c r="FO1782"/>
      <c r="FP1782"/>
      <c r="FQ1782"/>
      <c r="FR1782"/>
      <c r="FS1782"/>
      <c r="FT1782"/>
      <c r="FU1782"/>
      <c r="FV1782"/>
      <c r="FW1782"/>
      <c r="FX1782"/>
      <c r="FY1782"/>
      <c r="FZ1782"/>
      <c r="GA1782"/>
      <c r="GB1782"/>
      <c r="GC1782"/>
      <c r="GD1782"/>
      <c r="GE1782"/>
      <c r="GF1782"/>
      <c r="GG1782"/>
      <c r="GH1782"/>
      <c r="GI1782"/>
      <c r="GJ1782"/>
      <c r="GK1782"/>
      <c r="GL1782"/>
      <c r="GM1782"/>
      <c r="GN1782"/>
      <c r="GO1782"/>
      <c r="GP1782"/>
      <c r="GQ1782"/>
      <c r="GR1782"/>
      <c r="GS1782"/>
      <c r="GT1782"/>
      <c r="GU1782"/>
      <c r="GV1782"/>
      <c r="GW1782"/>
      <c r="GX1782"/>
      <c r="GY1782"/>
      <c r="GZ1782"/>
      <c r="HA1782"/>
      <c r="HB1782"/>
      <c r="HC1782"/>
      <c r="HD1782"/>
      <c r="HE1782"/>
      <c r="HF1782"/>
      <c r="HG1782"/>
      <c r="HH1782"/>
      <c r="HI1782"/>
      <c r="HJ1782"/>
      <c r="HK1782"/>
      <c r="HL1782"/>
      <c r="HM1782"/>
      <c r="HN1782"/>
      <c r="HO1782"/>
      <c r="HP1782"/>
      <c r="HQ1782"/>
      <c r="HR1782"/>
      <c r="HS1782"/>
      <c r="HT1782"/>
      <c r="HU1782"/>
      <c r="HV1782"/>
      <c r="HW1782"/>
      <c r="HX1782"/>
      <c r="HY1782"/>
      <c r="HZ1782"/>
      <c r="IA1782"/>
      <c r="IB1782"/>
      <c r="IC1782"/>
      <c r="ID1782"/>
      <c r="IE1782"/>
      <c r="IF1782"/>
      <c r="IG1782"/>
      <c r="IH1782"/>
      <c r="II1782"/>
      <c r="IJ1782"/>
      <c r="IK1782"/>
      <c r="IL1782"/>
      <c r="IM1782"/>
      <c r="IN1782"/>
      <c r="IO1782"/>
      <c r="IP1782"/>
      <c r="IQ1782"/>
      <c r="IR1782"/>
      <c r="IS1782"/>
      <c r="IT1782"/>
      <c r="IU1782"/>
      <c r="IV1782"/>
      <c r="IW1782"/>
      <c r="IX1782"/>
      <c r="IY1782"/>
      <c r="IZ1782"/>
      <c r="JA1782"/>
      <c r="JB1782"/>
      <c r="JC1782"/>
      <c r="JD1782"/>
      <c r="JE1782"/>
      <c r="JF1782"/>
      <c r="JG1782"/>
      <c r="JH1782"/>
      <c r="JI1782"/>
      <c r="JJ1782"/>
      <c r="JK1782"/>
      <c r="JL1782"/>
      <c r="JM1782"/>
      <c r="JN1782"/>
      <c r="JO1782"/>
      <c r="JP1782"/>
      <c r="JQ1782"/>
      <c r="JR1782"/>
      <c r="JS1782"/>
      <c r="JT1782"/>
      <c r="JU1782"/>
      <c r="JV1782"/>
      <c r="JW1782"/>
      <c r="JX1782"/>
      <c r="JY1782"/>
      <c r="JZ1782"/>
      <c r="KA1782"/>
      <c r="KB1782"/>
      <c r="KC1782"/>
      <c r="KD1782"/>
      <c r="KE1782"/>
      <c r="KF1782"/>
      <c r="KG1782"/>
      <c r="KH1782"/>
      <c r="KI1782"/>
      <c r="KJ1782"/>
      <c r="KK1782"/>
      <c r="KL1782"/>
      <c r="KM1782"/>
      <c r="KN1782"/>
      <c r="KO1782"/>
      <c r="KP1782"/>
      <c r="KQ1782"/>
      <c r="KR1782"/>
      <c r="KS1782"/>
      <c r="KT1782"/>
      <c r="KU1782"/>
      <c r="KV1782"/>
      <c r="KW1782"/>
      <c r="KX1782"/>
      <c r="KY1782"/>
      <c r="KZ1782"/>
      <c r="LA1782"/>
      <c r="LB1782"/>
      <c r="LC1782"/>
      <c r="LD1782"/>
      <c r="LE1782"/>
      <c r="LF1782"/>
      <c r="LG1782"/>
      <c r="LH1782"/>
      <c r="LI1782"/>
      <c r="LJ1782"/>
      <c r="LK1782"/>
      <c r="LL1782"/>
      <c r="LM1782"/>
      <c r="LN1782"/>
      <c r="LO1782"/>
      <c r="LP1782"/>
      <c r="LQ1782"/>
      <c r="LR1782"/>
      <c r="LS1782"/>
      <c r="LT1782"/>
      <c r="LU1782"/>
      <c r="LV1782"/>
      <c r="LW1782"/>
      <c r="LX1782"/>
      <c r="LY1782"/>
      <c r="LZ1782"/>
      <c r="MA1782"/>
      <c r="MB1782"/>
      <c r="MC1782"/>
      <c r="MD1782"/>
      <c r="ME1782"/>
      <c r="MF1782"/>
      <c r="MG1782"/>
      <c r="MH1782"/>
      <c r="MI1782"/>
      <c r="MJ1782"/>
      <c r="MK1782"/>
      <c r="ML1782"/>
      <c r="MM1782"/>
      <c r="MN1782"/>
      <c r="MO1782"/>
      <c r="MP1782"/>
      <c r="MQ1782"/>
      <c r="MR1782"/>
      <c r="MS1782"/>
      <c r="MT1782"/>
      <c r="MU1782"/>
      <c r="MV1782"/>
      <c r="MW1782"/>
      <c r="MX1782"/>
      <c r="MY1782"/>
      <c r="MZ1782"/>
      <c r="NA1782"/>
      <c r="NB1782"/>
      <c r="NC1782"/>
      <c r="ND1782"/>
      <c r="NE1782"/>
      <c r="NF1782"/>
      <c r="NG1782"/>
      <c r="NH1782"/>
      <c r="NI1782"/>
      <c r="NJ1782"/>
      <c r="NK1782"/>
      <c r="NL1782"/>
      <c r="NM1782"/>
      <c r="NN1782"/>
      <c r="NO1782"/>
      <c r="NP1782"/>
      <c r="NQ1782"/>
      <c r="NR1782"/>
      <c r="NS1782"/>
      <c r="NT1782"/>
      <c r="NU1782"/>
      <c r="NV1782"/>
      <c r="NW1782"/>
      <c r="NX1782"/>
      <c r="NY1782"/>
      <c r="NZ1782"/>
      <c r="OA1782"/>
      <c r="OB1782"/>
      <c r="OC1782"/>
      <c r="OD1782"/>
      <c r="OE1782"/>
      <c r="OF1782"/>
      <c r="OG1782"/>
      <c r="OH1782"/>
      <c r="OI1782"/>
      <c r="OJ1782"/>
      <c r="OK1782"/>
      <c r="OL1782"/>
      <c r="OM1782"/>
      <c r="ON1782"/>
      <c r="OO1782"/>
      <c r="OP1782"/>
      <c r="OQ1782"/>
      <c r="OR1782"/>
      <c r="OS1782"/>
      <c r="OT1782"/>
      <c r="OU1782"/>
      <c r="OV1782"/>
      <c r="OW1782"/>
      <c r="OX1782"/>
      <c r="OY1782"/>
      <c r="OZ1782"/>
      <c r="PA1782"/>
      <c r="PB1782"/>
      <c r="PC1782"/>
      <c r="PD1782"/>
      <c r="PE1782"/>
      <c r="PF1782"/>
      <c r="PG1782"/>
      <c r="PH1782"/>
      <c r="PI1782"/>
      <c r="PJ1782"/>
      <c r="PK1782"/>
      <c r="PL1782"/>
      <c r="PM1782"/>
      <c r="PN1782"/>
      <c r="PO1782"/>
      <c r="PP1782"/>
      <c r="PQ1782"/>
      <c r="PR1782"/>
      <c r="PS1782"/>
      <c r="PT1782"/>
      <c r="PU1782"/>
      <c r="PV1782"/>
      <c r="PW1782"/>
      <c r="PX1782"/>
      <c r="PY1782"/>
      <c r="PZ1782"/>
      <c r="QA1782"/>
      <c r="QB1782"/>
      <c r="QC1782"/>
      <c r="QD1782"/>
      <c r="QE1782"/>
      <c r="QF1782"/>
      <c r="QG1782"/>
      <c r="QH1782"/>
      <c r="QI1782"/>
      <c r="QJ1782"/>
      <c r="QK1782"/>
      <c r="QL1782"/>
      <c r="QM1782"/>
      <c r="QN1782"/>
      <c r="QO1782"/>
      <c r="QP1782"/>
      <c r="QQ1782"/>
      <c r="QR1782"/>
      <c r="QS1782"/>
      <c r="QT1782"/>
      <c r="QU1782"/>
      <c r="QV1782"/>
      <c r="QW1782"/>
      <c r="QX1782"/>
      <c r="QY1782"/>
      <c r="QZ1782"/>
      <c r="RA1782"/>
      <c r="RB1782"/>
      <c r="RC1782"/>
      <c r="RD1782"/>
      <c r="RE1782"/>
      <c r="RF1782"/>
      <c r="RG1782"/>
      <c r="RH1782"/>
      <c r="RI1782"/>
      <c r="RJ1782"/>
      <c r="RK1782"/>
      <c r="RL1782"/>
      <c r="RM1782"/>
      <c r="RN1782"/>
      <c r="RO1782"/>
      <c r="RP1782"/>
      <c r="RQ1782"/>
      <c r="RR1782"/>
      <c r="RS1782"/>
      <c r="RT1782"/>
      <c r="RU1782"/>
      <c r="RV1782"/>
      <c r="RW1782"/>
      <c r="RX1782"/>
      <c r="RY1782"/>
      <c r="RZ1782"/>
      <c r="SA1782"/>
      <c r="SB1782"/>
      <c r="SC1782"/>
      <c r="SD1782"/>
      <c r="SE1782"/>
      <c r="SF1782"/>
      <c r="SG1782"/>
      <c r="SH1782"/>
      <c r="SI1782"/>
      <c r="SJ1782"/>
      <c r="SK1782"/>
      <c r="SL1782"/>
      <c r="SM1782"/>
      <c r="SN1782"/>
      <c r="SO1782"/>
      <c r="SP1782"/>
      <c r="SQ1782"/>
      <c r="SR1782"/>
      <c r="SS1782"/>
      <c r="ST1782"/>
      <c r="SU1782"/>
      <c r="SV1782"/>
      <c r="SW1782"/>
      <c r="SX1782"/>
      <c r="SY1782"/>
      <c r="SZ1782"/>
      <c r="TA1782"/>
      <c r="TB1782"/>
      <c r="TC1782"/>
      <c r="TD1782"/>
      <c r="TE1782"/>
      <c r="TF1782"/>
      <c r="TG1782"/>
      <c r="TH1782"/>
      <c r="TI1782"/>
      <c r="TJ1782"/>
      <c r="TK1782"/>
      <c r="TL1782"/>
      <c r="TM1782"/>
      <c r="TN1782"/>
      <c r="TO1782"/>
      <c r="TP1782"/>
      <c r="TQ1782"/>
      <c r="TR1782"/>
      <c r="TS1782"/>
      <c r="TT1782"/>
      <c r="TU1782"/>
      <c r="TV1782"/>
      <c r="TW1782"/>
      <c r="TX1782"/>
      <c r="TY1782"/>
      <c r="TZ1782"/>
      <c r="UA1782"/>
      <c r="UB1782"/>
      <c r="UC1782"/>
      <c r="UD1782"/>
      <c r="UE1782"/>
      <c r="UF1782"/>
      <c r="UG1782"/>
      <c r="UH1782"/>
      <c r="UI1782"/>
      <c r="UJ1782"/>
      <c r="UK1782"/>
      <c r="UL1782"/>
      <c r="UM1782"/>
      <c r="UN1782"/>
      <c r="UO1782"/>
      <c r="UP1782"/>
      <c r="UQ1782"/>
      <c r="UR1782"/>
      <c r="US1782"/>
      <c r="UT1782"/>
      <c r="UU1782"/>
      <c r="UV1782"/>
      <c r="UW1782"/>
      <c r="UX1782"/>
      <c r="UY1782"/>
      <c r="UZ1782"/>
      <c r="VA1782"/>
      <c r="VB1782"/>
      <c r="VC1782"/>
      <c r="VD1782"/>
      <c r="VE1782"/>
      <c r="VF1782"/>
      <c r="VG1782"/>
      <c r="VH1782"/>
      <c r="VI1782"/>
      <c r="VJ1782"/>
      <c r="VK1782"/>
      <c r="VL1782"/>
      <c r="VM1782"/>
      <c r="VN1782"/>
      <c r="VO1782"/>
      <c r="VP1782"/>
      <c r="VQ1782"/>
      <c r="VR1782"/>
      <c r="VS1782"/>
      <c r="VT1782"/>
      <c r="VU1782"/>
      <c r="VV1782"/>
      <c r="VW1782"/>
      <c r="VX1782"/>
      <c r="VY1782"/>
      <c r="VZ1782"/>
      <c r="WA1782"/>
      <c r="WB1782"/>
      <c r="WC1782"/>
      <c r="WD1782"/>
      <c r="WE1782"/>
      <c r="WF1782"/>
      <c r="WG1782"/>
      <c r="WH1782"/>
      <c r="WI1782"/>
      <c r="WJ1782"/>
      <c r="WK1782"/>
      <c r="WL1782"/>
      <c r="WM1782"/>
      <c r="WN1782"/>
      <c r="WO1782"/>
      <c r="WP1782"/>
      <c r="WQ1782"/>
      <c r="WR1782"/>
      <c r="WS1782"/>
      <c r="WT1782"/>
      <c r="WU1782"/>
      <c r="WV1782"/>
      <c r="WW1782"/>
      <c r="WX1782"/>
      <c r="WY1782"/>
      <c r="WZ1782"/>
      <c r="XA1782"/>
      <c r="XB1782"/>
      <c r="XC1782"/>
      <c r="XD1782"/>
      <c r="XE1782"/>
      <c r="XF1782"/>
      <c r="XG1782"/>
      <c r="XH1782"/>
      <c r="XI1782"/>
      <c r="XJ1782"/>
      <c r="XK1782"/>
      <c r="XL1782"/>
      <c r="XM1782"/>
      <c r="XN1782"/>
      <c r="XO1782"/>
      <c r="XP1782"/>
      <c r="XQ1782"/>
      <c r="XR1782"/>
      <c r="XS1782"/>
      <c r="XT1782"/>
      <c r="XU1782"/>
      <c r="XV1782"/>
      <c r="XW1782"/>
      <c r="XX1782"/>
      <c r="XY1782"/>
      <c r="XZ1782"/>
      <c r="YA1782"/>
      <c r="YB1782"/>
      <c r="YC1782"/>
      <c r="YD1782"/>
      <c r="YE1782"/>
      <c r="YF1782"/>
      <c r="YG1782"/>
      <c r="YH1782"/>
      <c r="YI1782"/>
      <c r="YJ1782"/>
      <c r="YK1782"/>
      <c r="YL1782"/>
      <c r="YM1782"/>
      <c r="YN1782"/>
      <c r="YO1782"/>
      <c r="YP1782"/>
      <c r="YQ1782"/>
      <c r="YR1782"/>
      <c r="YS1782"/>
      <c r="YT1782"/>
      <c r="YU1782"/>
      <c r="YV1782"/>
      <c r="YW1782"/>
      <c r="YX1782"/>
      <c r="YY1782"/>
      <c r="YZ1782"/>
      <c r="ZA1782"/>
      <c r="ZB1782"/>
      <c r="ZC1782"/>
      <c r="ZD1782"/>
      <c r="ZE1782"/>
      <c r="ZF1782"/>
      <c r="ZG1782"/>
      <c r="ZH1782"/>
      <c r="ZI1782"/>
      <c r="ZJ1782"/>
      <c r="ZK1782"/>
      <c r="ZL1782"/>
      <c r="ZM1782"/>
      <c r="ZN1782"/>
      <c r="ZO1782"/>
      <c r="ZP1782"/>
      <c r="ZQ1782"/>
      <c r="ZR1782"/>
      <c r="ZS1782"/>
      <c r="ZT1782"/>
      <c r="ZU1782"/>
      <c r="ZV1782"/>
      <c r="ZW1782"/>
      <c r="ZX1782"/>
      <c r="ZY1782"/>
      <c r="ZZ1782"/>
      <c r="AAA1782"/>
      <c r="AAB1782"/>
      <c r="AAC1782"/>
      <c r="AAD1782"/>
      <c r="AAE1782"/>
      <c r="AAF1782"/>
      <c r="AAG1782"/>
      <c r="AAH1782"/>
      <c r="AAI1782"/>
      <c r="AAJ1782"/>
      <c r="AAK1782"/>
      <c r="AAL1782"/>
      <c r="AAM1782"/>
      <c r="AAN1782"/>
      <c r="AAO1782"/>
      <c r="AAP1782"/>
      <c r="AAQ1782"/>
      <c r="AAR1782"/>
      <c r="AAS1782"/>
      <c r="AAT1782"/>
      <c r="AAU1782"/>
      <c r="AAV1782"/>
      <c r="AAW1782"/>
      <c r="AAX1782"/>
      <c r="AAY1782"/>
      <c r="AAZ1782"/>
      <c r="ABA1782"/>
      <c r="ABB1782"/>
      <c r="ABC1782"/>
      <c r="ABD1782"/>
      <c r="ABE1782"/>
      <c r="ABF1782"/>
      <c r="ABG1782"/>
      <c r="ABH1782"/>
      <c r="ABI1782"/>
      <c r="ABJ1782"/>
      <c r="ABK1782"/>
      <c r="ABL1782"/>
      <c r="ABM1782"/>
      <c r="ABN1782"/>
      <c r="ABO1782"/>
      <c r="ABP1782"/>
      <c r="ABQ1782"/>
      <c r="ABR1782"/>
      <c r="ABS1782"/>
      <c r="ABT1782"/>
      <c r="ABU1782"/>
      <c r="ABV1782"/>
      <c r="ABW1782"/>
      <c r="ABX1782"/>
      <c r="ABY1782"/>
      <c r="ABZ1782"/>
      <c r="ACA1782"/>
      <c r="ACB1782"/>
      <c r="ACC1782"/>
      <c r="ACD1782"/>
      <c r="ACE1782"/>
      <c r="ACF1782"/>
      <c r="ACG1782"/>
      <c r="ACH1782"/>
      <c r="ACI1782"/>
      <c r="ACJ1782"/>
      <c r="ACK1782"/>
      <c r="ACL1782"/>
      <c r="ACM1782"/>
      <c r="ACN1782"/>
      <c r="ACO1782"/>
      <c r="ACP1782"/>
      <c r="ACQ1782"/>
      <c r="ACR1782"/>
      <c r="ACS1782"/>
      <c r="ACT1782"/>
      <c r="ACU1782"/>
      <c r="ACV1782"/>
      <c r="ACW1782"/>
      <c r="ACX1782"/>
      <c r="ACY1782"/>
      <c r="ACZ1782"/>
      <c r="ADA1782"/>
      <c r="ADB1782"/>
      <c r="ADC1782"/>
      <c r="ADD1782"/>
      <c r="ADE1782"/>
      <c r="ADF1782"/>
      <c r="ADG1782"/>
      <c r="ADH1782"/>
      <c r="ADI1782"/>
      <c r="ADJ1782"/>
      <c r="ADK1782"/>
      <c r="ADL1782"/>
      <c r="ADM1782"/>
      <c r="ADN1782"/>
      <c r="ADO1782"/>
      <c r="ADP1782"/>
      <c r="ADQ1782"/>
      <c r="ADR1782"/>
      <c r="ADS1782"/>
      <c r="ADT1782"/>
      <c r="ADU1782"/>
      <c r="ADV1782"/>
      <c r="ADW1782"/>
      <c r="ADX1782"/>
      <c r="ADY1782"/>
      <c r="ADZ1782"/>
      <c r="AEA1782"/>
      <c r="AEB1782"/>
      <c r="AEC1782"/>
      <c r="AED1782"/>
      <c r="AEE1782"/>
      <c r="AEF1782"/>
      <c r="AEG1782"/>
      <c r="AEH1782"/>
      <c r="AEI1782"/>
      <c r="AEJ1782"/>
      <c r="AEK1782"/>
      <c r="AEL1782"/>
      <c r="AEM1782"/>
      <c r="AEN1782"/>
      <c r="AEO1782"/>
      <c r="AEP1782"/>
      <c r="AEQ1782"/>
      <c r="AER1782"/>
      <c r="AES1782"/>
      <c r="AET1782"/>
      <c r="AEU1782"/>
      <c r="AEV1782"/>
      <c r="AEW1782"/>
      <c r="AEX1782"/>
      <c r="AEY1782"/>
      <c r="AEZ1782"/>
      <c r="AFA1782"/>
      <c r="AFB1782"/>
      <c r="AFC1782"/>
      <c r="AFD1782"/>
      <c r="AFE1782"/>
      <c r="AFF1782"/>
      <c r="AFG1782"/>
      <c r="AFH1782"/>
      <c r="AFI1782"/>
      <c r="AFJ1782"/>
      <c r="AFK1782"/>
      <c r="AFL1782"/>
      <c r="AFM1782"/>
      <c r="AFN1782"/>
      <c r="AFO1782"/>
      <c r="AFP1782"/>
      <c r="AFQ1782"/>
      <c r="AFR1782"/>
      <c r="AFS1782"/>
      <c r="AFT1782"/>
      <c r="AFU1782"/>
      <c r="AFV1782"/>
      <c r="AFW1782"/>
      <c r="AFX1782"/>
      <c r="AFY1782"/>
      <c r="AFZ1782"/>
      <c r="AGA1782"/>
      <c r="AGB1782"/>
      <c r="AGC1782"/>
      <c r="AGD1782"/>
      <c r="AGE1782"/>
      <c r="AGF1782"/>
      <c r="AGG1782"/>
      <c r="AGH1782"/>
      <c r="AGI1782"/>
      <c r="AGJ1782"/>
      <c r="AGK1782"/>
      <c r="AGL1782"/>
      <c r="AGM1782"/>
      <c r="AGN1782"/>
      <c r="AGO1782"/>
      <c r="AGP1782"/>
      <c r="AGQ1782"/>
      <c r="AGR1782"/>
      <c r="AGS1782"/>
      <c r="AGT1782"/>
      <c r="AGU1782"/>
      <c r="AGV1782"/>
      <c r="AGW1782"/>
      <c r="AGX1782"/>
      <c r="AGY1782"/>
      <c r="AGZ1782"/>
      <c r="AHA1782"/>
      <c r="AHB1782"/>
      <c r="AHC1782"/>
      <c r="AHD1782"/>
      <c r="AHE1782"/>
      <c r="AHF1782"/>
      <c r="AHG1782"/>
      <c r="AHH1782"/>
      <c r="AHI1782"/>
      <c r="AHJ1782"/>
      <c r="AHK1782"/>
      <c r="AHL1782"/>
      <c r="AHM1782"/>
      <c r="AHN1782"/>
      <c r="AHO1782"/>
      <c r="AHP1782"/>
      <c r="AHQ1782"/>
      <c r="AHR1782"/>
      <c r="AHS1782"/>
      <c r="AHT1782"/>
      <c r="AHU1782"/>
      <c r="AHV1782"/>
      <c r="AHW1782"/>
      <c r="AHX1782"/>
      <c r="AHY1782"/>
      <c r="AHZ1782"/>
      <c r="AIA1782"/>
      <c r="AIB1782"/>
      <c r="AIC1782"/>
      <c r="AID1782"/>
      <c r="AIE1782"/>
      <c r="AIF1782"/>
      <c r="AIG1782"/>
      <c r="AIH1782"/>
      <c r="AII1782"/>
      <c r="AIJ1782"/>
      <c r="AIK1782"/>
      <c r="AIL1782"/>
      <c r="AIM1782"/>
      <c r="AIN1782"/>
      <c r="AIO1782"/>
      <c r="AIP1782"/>
      <c r="AIQ1782"/>
      <c r="AIR1782"/>
      <c r="AIS1782"/>
      <c r="AIT1782"/>
      <c r="AIU1782"/>
      <c r="AIV1782"/>
      <c r="AIW1782"/>
      <c r="AIX1782"/>
      <c r="AIY1782"/>
      <c r="AIZ1782"/>
      <c r="AJA1782"/>
      <c r="AJB1782"/>
      <c r="AJC1782"/>
      <c r="AJD1782"/>
      <c r="AJE1782"/>
      <c r="AJF1782"/>
      <c r="AJG1782"/>
      <c r="AJH1782"/>
      <c r="AJI1782"/>
      <c r="AJJ1782"/>
      <c r="AJK1782"/>
      <c r="AJL1782"/>
      <c r="AJM1782"/>
      <c r="AJN1782"/>
      <c r="AJO1782"/>
      <c r="AJP1782"/>
      <c r="AJQ1782"/>
      <c r="AJR1782"/>
      <c r="AJS1782"/>
      <c r="AJT1782"/>
      <c r="AJU1782"/>
      <c r="AJV1782"/>
      <c r="AJW1782"/>
      <c r="AJX1782"/>
      <c r="AJY1782"/>
      <c r="AJZ1782"/>
      <c r="AKA1782"/>
      <c r="AKB1782"/>
      <c r="AKC1782"/>
      <c r="AKD1782"/>
      <c r="AKE1782"/>
      <c r="AKF1782"/>
      <c r="AKG1782"/>
      <c r="AKH1782"/>
      <c r="AKI1782"/>
      <c r="AKJ1782"/>
      <c r="AKK1782"/>
      <c r="AKL1782"/>
      <c r="AKM1782"/>
      <c r="AKN1782"/>
      <c r="AKO1782"/>
      <c r="AKP1782"/>
      <c r="AKQ1782"/>
      <c r="AKR1782"/>
      <c r="AKS1782"/>
      <c r="AKT1782"/>
      <c r="AKU1782"/>
      <c r="AKV1782"/>
      <c r="AKW1782"/>
      <c r="AKX1782"/>
      <c r="AKY1782"/>
      <c r="AKZ1782"/>
      <c r="ALA1782"/>
      <c r="ALB1782"/>
      <c r="ALC1782"/>
      <c r="ALD1782"/>
      <c r="ALE1782"/>
      <c r="ALF1782"/>
      <c r="ALG1782"/>
      <c r="ALH1782"/>
      <c r="ALI1782"/>
      <c r="ALJ1782"/>
      <c r="ALK1782"/>
      <c r="ALL1782"/>
      <c r="ALM1782"/>
      <c r="ALN1782"/>
      <c r="ALO1782"/>
      <c r="ALP1782"/>
      <c r="ALQ1782"/>
      <c r="ALR1782"/>
      <c r="ALS1782"/>
      <c r="ALT1782"/>
      <c r="ALU1782"/>
      <c r="ALV1782"/>
      <c r="ALW1782"/>
      <c r="ALX1782"/>
      <c r="ALY1782"/>
      <c r="ALZ1782"/>
      <c r="AMA1782"/>
      <c r="AMB1782"/>
      <c r="AMC1782"/>
      <c r="AMD1782"/>
      <c r="AME1782"/>
      <c r="AMF1782"/>
      <c r="AMG1782"/>
      <c r="AMH1782"/>
    </row>
    <row r="1783" spans="1:1022" ht="15">
      <c r="A1783" s="15"/>
      <c r="B1783" s="7"/>
      <c r="C1783" s="16"/>
      <c r="D1783" s="16"/>
      <c r="E1783" s="17"/>
      <c r="F1783" s="18"/>
      <c r="G1783" s="18"/>
      <c r="H1783" s="9"/>
      <c r="I1783" s="9"/>
      <c r="J1783" s="8"/>
      <c r="K1783" s="8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  <c r="DL1783"/>
      <c r="DM1783"/>
      <c r="DN1783"/>
      <c r="DO1783"/>
      <c r="DP1783"/>
      <c r="DQ1783"/>
      <c r="DR1783"/>
      <c r="DS1783"/>
      <c r="DT1783"/>
      <c r="DU1783"/>
      <c r="DV1783"/>
      <c r="DW1783"/>
      <c r="DX1783"/>
      <c r="DY1783"/>
      <c r="DZ1783"/>
      <c r="EA1783"/>
      <c r="EB1783"/>
      <c r="EC1783"/>
      <c r="ED1783"/>
      <c r="EE1783"/>
      <c r="EF1783"/>
      <c r="EG1783"/>
      <c r="EH1783"/>
      <c r="EI1783"/>
      <c r="EJ1783"/>
      <c r="EK1783"/>
      <c r="EL1783"/>
      <c r="EM1783"/>
      <c r="EN1783"/>
      <c r="EO1783"/>
      <c r="EP1783"/>
      <c r="EQ1783"/>
      <c r="ER1783"/>
      <c r="ES1783"/>
      <c r="ET1783"/>
      <c r="EU1783"/>
      <c r="EV1783"/>
      <c r="EW1783"/>
      <c r="EX1783"/>
      <c r="EY1783"/>
      <c r="EZ1783"/>
      <c r="FA1783"/>
      <c r="FB1783"/>
      <c r="FC1783"/>
      <c r="FD1783"/>
      <c r="FE1783"/>
      <c r="FF1783"/>
      <c r="FG1783"/>
      <c r="FH1783"/>
      <c r="FI1783"/>
      <c r="FJ1783"/>
      <c r="FK1783"/>
      <c r="FL1783"/>
      <c r="FM1783"/>
      <c r="FN1783"/>
      <c r="FO1783"/>
      <c r="FP1783"/>
      <c r="FQ1783"/>
      <c r="FR1783"/>
      <c r="FS1783"/>
      <c r="FT1783"/>
      <c r="FU1783"/>
      <c r="FV1783"/>
      <c r="FW1783"/>
      <c r="FX1783"/>
      <c r="FY1783"/>
      <c r="FZ1783"/>
      <c r="GA1783"/>
      <c r="GB1783"/>
      <c r="GC1783"/>
      <c r="GD1783"/>
      <c r="GE1783"/>
      <c r="GF1783"/>
      <c r="GG1783"/>
      <c r="GH1783"/>
      <c r="GI1783"/>
      <c r="GJ1783"/>
      <c r="GK1783"/>
      <c r="GL1783"/>
      <c r="GM1783"/>
      <c r="GN1783"/>
      <c r="GO1783"/>
      <c r="GP1783"/>
      <c r="GQ1783"/>
      <c r="GR1783"/>
      <c r="GS1783"/>
      <c r="GT1783"/>
      <c r="GU1783"/>
      <c r="GV1783"/>
      <c r="GW1783"/>
      <c r="GX1783"/>
      <c r="GY1783"/>
      <c r="GZ1783"/>
      <c r="HA1783"/>
      <c r="HB1783"/>
      <c r="HC1783"/>
      <c r="HD1783"/>
      <c r="HE1783"/>
      <c r="HF1783"/>
      <c r="HG1783"/>
      <c r="HH1783"/>
      <c r="HI1783"/>
      <c r="HJ1783"/>
      <c r="HK1783"/>
      <c r="HL1783"/>
      <c r="HM1783"/>
      <c r="HN1783"/>
      <c r="HO1783"/>
      <c r="HP1783"/>
      <c r="HQ1783"/>
      <c r="HR1783"/>
      <c r="HS1783"/>
      <c r="HT1783"/>
      <c r="HU1783"/>
      <c r="HV1783"/>
      <c r="HW1783"/>
      <c r="HX1783"/>
      <c r="HY1783"/>
      <c r="HZ1783"/>
      <c r="IA1783"/>
      <c r="IB1783"/>
      <c r="IC1783"/>
      <c r="ID1783"/>
      <c r="IE1783"/>
      <c r="IF1783"/>
      <c r="IG1783"/>
      <c r="IH1783"/>
      <c r="II1783"/>
      <c r="IJ1783"/>
      <c r="IK1783"/>
      <c r="IL1783"/>
      <c r="IM1783"/>
      <c r="IN1783"/>
      <c r="IO1783"/>
      <c r="IP1783"/>
      <c r="IQ1783"/>
      <c r="IR1783"/>
      <c r="IS1783"/>
      <c r="IT1783"/>
      <c r="IU1783"/>
      <c r="IV1783"/>
      <c r="IW1783"/>
      <c r="IX1783"/>
      <c r="IY1783"/>
      <c r="IZ1783"/>
      <c r="JA1783"/>
      <c r="JB1783"/>
      <c r="JC1783"/>
      <c r="JD1783"/>
      <c r="JE1783"/>
      <c r="JF1783"/>
      <c r="JG1783"/>
      <c r="JH1783"/>
      <c r="JI1783"/>
      <c r="JJ1783"/>
      <c r="JK1783"/>
      <c r="JL1783"/>
      <c r="JM1783"/>
      <c r="JN1783"/>
      <c r="JO1783"/>
      <c r="JP1783"/>
      <c r="JQ1783"/>
      <c r="JR1783"/>
      <c r="JS1783"/>
      <c r="JT1783"/>
      <c r="JU1783"/>
      <c r="JV1783"/>
      <c r="JW1783"/>
      <c r="JX1783"/>
      <c r="JY1783"/>
      <c r="JZ1783"/>
      <c r="KA1783"/>
      <c r="KB1783"/>
      <c r="KC1783"/>
      <c r="KD1783"/>
      <c r="KE1783"/>
      <c r="KF1783"/>
      <c r="KG1783"/>
      <c r="KH1783"/>
      <c r="KI1783"/>
      <c r="KJ1783"/>
      <c r="KK1783"/>
      <c r="KL1783"/>
      <c r="KM1783"/>
      <c r="KN1783"/>
      <c r="KO1783"/>
      <c r="KP1783"/>
      <c r="KQ1783"/>
      <c r="KR1783"/>
      <c r="KS1783"/>
      <c r="KT1783"/>
      <c r="KU1783"/>
      <c r="KV1783"/>
      <c r="KW1783"/>
      <c r="KX1783"/>
      <c r="KY1783"/>
      <c r="KZ1783"/>
      <c r="LA1783"/>
      <c r="LB1783"/>
      <c r="LC1783"/>
      <c r="LD1783"/>
      <c r="LE1783"/>
      <c r="LF1783"/>
      <c r="LG1783"/>
      <c r="LH1783"/>
      <c r="LI1783"/>
      <c r="LJ1783"/>
      <c r="LK1783"/>
      <c r="LL1783"/>
      <c r="LM1783"/>
      <c r="LN1783"/>
      <c r="LO1783"/>
      <c r="LP1783"/>
      <c r="LQ1783"/>
      <c r="LR1783"/>
      <c r="LS1783"/>
      <c r="LT1783"/>
      <c r="LU1783"/>
      <c r="LV1783"/>
      <c r="LW1783"/>
      <c r="LX1783"/>
      <c r="LY1783"/>
      <c r="LZ1783"/>
      <c r="MA1783"/>
      <c r="MB1783"/>
      <c r="MC1783"/>
      <c r="MD1783"/>
      <c r="ME1783"/>
      <c r="MF1783"/>
      <c r="MG1783"/>
      <c r="MH1783"/>
      <c r="MI1783"/>
      <c r="MJ1783"/>
      <c r="MK1783"/>
      <c r="ML1783"/>
      <c r="MM1783"/>
      <c r="MN1783"/>
      <c r="MO1783"/>
      <c r="MP1783"/>
      <c r="MQ1783"/>
      <c r="MR1783"/>
      <c r="MS1783"/>
      <c r="MT1783"/>
      <c r="MU1783"/>
      <c r="MV1783"/>
      <c r="MW1783"/>
      <c r="MX1783"/>
      <c r="MY1783"/>
      <c r="MZ1783"/>
      <c r="NA1783"/>
      <c r="NB1783"/>
      <c r="NC1783"/>
      <c r="ND1783"/>
      <c r="NE1783"/>
      <c r="NF1783"/>
      <c r="NG1783"/>
      <c r="NH1783"/>
      <c r="NI1783"/>
      <c r="NJ1783"/>
      <c r="NK1783"/>
      <c r="NL1783"/>
      <c r="NM1783"/>
      <c r="NN1783"/>
      <c r="NO1783"/>
      <c r="NP1783"/>
      <c r="NQ1783"/>
      <c r="NR1783"/>
      <c r="NS1783"/>
      <c r="NT1783"/>
      <c r="NU1783"/>
      <c r="NV1783"/>
      <c r="NW1783"/>
      <c r="NX1783"/>
      <c r="NY1783"/>
      <c r="NZ1783"/>
      <c r="OA1783"/>
      <c r="OB1783"/>
      <c r="OC1783"/>
      <c r="OD1783"/>
      <c r="OE1783"/>
      <c r="OF1783"/>
      <c r="OG1783"/>
      <c r="OH1783"/>
      <c r="OI1783"/>
      <c r="OJ1783"/>
      <c r="OK1783"/>
      <c r="OL1783"/>
      <c r="OM1783"/>
      <c r="ON1783"/>
      <c r="OO1783"/>
      <c r="OP1783"/>
      <c r="OQ1783"/>
      <c r="OR1783"/>
      <c r="OS1783"/>
      <c r="OT1783"/>
      <c r="OU1783"/>
      <c r="OV1783"/>
      <c r="OW1783"/>
      <c r="OX1783"/>
      <c r="OY1783"/>
      <c r="OZ1783"/>
      <c r="PA1783"/>
      <c r="PB1783"/>
      <c r="PC1783"/>
      <c r="PD1783"/>
      <c r="PE1783"/>
      <c r="PF1783"/>
      <c r="PG1783"/>
      <c r="PH1783"/>
      <c r="PI1783"/>
      <c r="PJ1783"/>
      <c r="PK1783"/>
      <c r="PL1783"/>
      <c r="PM1783"/>
      <c r="PN1783"/>
      <c r="PO1783"/>
      <c r="PP1783"/>
      <c r="PQ1783"/>
      <c r="PR1783"/>
      <c r="PS1783"/>
      <c r="PT1783"/>
      <c r="PU1783"/>
      <c r="PV1783"/>
      <c r="PW1783"/>
      <c r="PX1783"/>
      <c r="PY1783"/>
      <c r="PZ1783"/>
      <c r="QA1783"/>
      <c r="QB1783"/>
      <c r="QC1783"/>
      <c r="QD1783"/>
      <c r="QE1783"/>
      <c r="QF1783"/>
      <c r="QG1783"/>
      <c r="QH1783"/>
      <c r="QI1783"/>
      <c r="QJ1783"/>
      <c r="QK1783"/>
      <c r="QL1783"/>
      <c r="QM1783"/>
      <c r="QN1783"/>
      <c r="QO1783"/>
      <c r="QP1783"/>
      <c r="QQ1783"/>
      <c r="QR1783"/>
      <c r="QS1783"/>
      <c r="QT1783"/>
      <c r="QU1783"/>
      <c r="QV1783"/>
      <c r="QW1783"/>
      <c r="QX1783"/>
      <c r="QY1783"/>
      <c r="QZ1783"/>
      <c r="RA1783"/>
      <c r="RB1783"/>
      <c r="RC1783"/>
      <c r="RD1783"/>
      <c r="RE1783"/>
      <c r="RF1783"/>
      <c r="RG1783"/>
      <c r="RH1783"/>
      <c r="RI1783"/>
      <c r="RJ1783"/>
      <c r="RK1783"/>
      <c r="RL1783"/>
      <c r="RM1783"/>
      <c r="RN1783"/>
      <c r="RO1783"/>
      <c r="RP1783"/>
      <c r="RQ1783"/>
      <c r="RR1783"/>
      <c r="RS1783"/>
      <c r="RT1783"/>
      <c r="RU1783"/>
      <c r="RV1783"/>
      <c r="RW1783"/>
      <c r="RX1783"/>
      <c r="RY1783"/>
      <c r="RZ1783"/>
      <c r="SA1783"/>
      <c r="SB1783"/>
      <c r="SC1783"/>
      <c r="SD1783"/>
      <c r="SE1783"/>
      <c r="SF1783"/>
      <c r="SG1783"/>
      <c r="SH1783"/>
      <c r="SI1783"/>
      <c r="SJ1783"/>
      <c r="SK1783"/>
      <c r="SL1783"/>
      <c r="SM1783"/>
      <c r="SN1783"/>
      <c r="SO1783"/>
      <c r="SP1783"/>
      <c r="SQ1783"/>
      <c r="SR1783"/>
      <c r="SS1783"/>
      <c r="ST1783"/>
      <c r="SU1783"/>
      <c r="SV1783"/>
      <c r="SW1783"/>
      <c r="SX1783"/>
      <c r="SY1783"/>
      <c r="SZ1783"/>
      <c r="TA1783"/>
      <c r="TB1783"/>
      <c r="TC1783"/>
      <c r="TD1783"/>
      <c r="TE1783"/>
      <c r="TF1783"/>
      <c r="TG1783"/>
      <c r="TH1783"/>
      <c r="TI1783"/>
      <c r="TJ1783"/>
      <c r="TK1783"/>
      <c r="TL1783"/>
      <c r="TM1783"/>
      <c r="TN1783"/>
      <c r="TO1783"/>
      <c r="TP1783"/>
      <c r="TQ1783"/>
      <c r="TR1783"/>
      <c r="TS1783"/>
      <c r="TT1783"/>
      <c r="TU1783"/>
      <c r="TV1783"/>
      <c r="TW1783"/>
      <c r="TX1783"/>
      <c r="TY1783"/>
      <c r="TZ1783"/>
      <c r="UA1783"/>
      <c r="UB1783"/>
      <c r="UC1783"/>
      <c r="UD1783"/>
      <c r="UE1783"/>
      <c r="UF1783"/>
      <c r="UG1783"/>
      <c r="UH1783"/>
      <c r="UI1783"/>
      <c r="UJ1783"/>
      <c r="UK1783"/>
      <c r="UL1783"/>
      <c r="UM1783"/>
      <c r="UN1783"/>
      <c r="UO1783"/>
      <c r="UP1783"/>
      <c r="UQ1783"/>
      <c r="UR1783"/>
      <c r="US1783"/>
      <c r="UT1783"/>
      <c r="UU1783"/>
      <c r="UV1783"/>
      <c r="UW1783"/>
      <c r="UX1783"/>
      <c r="UY1783"/>
      <c r="UZ1783"/>
      <c r="VA1783"/>
      <c r="VB1783"/>
      <c r="VC1783"/>
      <c r="VD1783"/>
      <c r="VE1783"/>
      <c r="VF1783"/>
      <c r="VG1783"/>
      <c r="VH1783"/>
      <c r="VI1783"/>
      <c r="VJ1783"/>
      <c r="VK1783"/>
      <c r="VL1783"/>
      <c r="VM1783"/>
      <c r="VN1783"/>
      <c r="VO1783"/>
      <c r="VP1783"/>
      <c r="VQ1783"/>
      <c r="VR1783"/>
      <c r="VS1783"/>
      <c r="VT1783"/>
      <c r="VU1783"/>
      <c r="VV1783"/>
      <c r="VW1783"/>
      <c r="VX1783"/>
      <c r="VY1783"/>
      <c r="VZ1783"/>
      <c r="WA1783"/>
      <c r="WB1783"/>
      <c r="WC1783"/>
      <c r="WD1783"/>
      <c r="WE1783"/>
      <c r="WF1783"/>
      <c r="WG1783"/>
      <c r="WH1783"/>
      <c r="WI1783"/>
      <c r="WJ1783"/>
      <c r="WK1783"/>
      <c r="WL1783"/>
      <c r="WM1783"/>
      <c r="WN1783"/>
      <c r="WO1783"/>
      <c r="WP1783"/>
      <c r="WQ1783"/>
      <c r="WR1783"/>
      <c r="WS1783"/>
      <c r="WT1783"/>
      <c r="WU1783"/>
      <c r="WV1783"/>
      <c r="WW1783"/>
      <c r="WX1783"/>
      <c r="WY1783"/>
      <c r="WZ1783"/>
      <c r="XA1783"/>
      <c r="XB1783"/>
      <c r="XC1783"/>
      <c r="XD1783"/>
      <c r="XE1783"/>
      <c r="XF1783"/>
      <c r="XG1783"/>
      <c r="XH1783"/>
      <c r="XI1783"/>
      <c r="XJ1783"/>
      <c r="XK1783"/>
      <c r="XL1783"/>
      <c r="XM1783"/>
      <c r="XN1783"/>
      <c r="XO1783"/>
      <c r="XP1783"/>
      <c r="XQ1783"/>
      <c r="XR1783"/>
      <c r="XS1783"/>
      <c r="XT1783"/>
      <c r="XU1783"/>
      <c r="XV1783"/>
      <c r="XW1783"/>
      <c r="XX1783"/>
      <c r="XY1783"/>
      <c r="XZ1783"/>
      <c r="YA1783"/>
      <c r="YB1783"/>
      <c r="YC1783"/>
      <c r="YD1783"/>
      <c r="YE1783"/>
      <c r="YF1783"/>
      <c r="YG1783"/>
      <c r="YH1783"/>
      <c r="YI1783"/>
      <c r="YJ1783"/>
      <c r="YK1783"/>
      <c r="YL1783"/>
      <c r="YM1783"/>
      <c r="YN1783"/>
      <c r="YO1783"/>
      <c r="YP1783"/>
      <c r="YQ1783"/>
      <c r="YR1783"/>
      <c r="YS1783"/>
      <c r="YT1783"/>
      <c r="YU1783"/>
      <c r="YV1783"/>
      <c r="YW1783"/>
      <c r="YX1783"/>
      <c r="YY1783"/>
      <c r="YZ1783"/>
      <c r="ZA1783"/>
      <c r="ZB1783"/>
      <c r="ZC1783"/>
      <c r="ZD1783"/>
      <c r="ZE1783"/>
      <c r="ZF1783"/>
      <c r="ZG1783"/>
      <c r="ZH1783"/>
      <c r="ZI1783"/>
      <c r="ZJ1783"/>
      <c r="ZK1783"/>
      <c r="ZL1783"/>
      <c r="ZM1783"/>
      <c r="ZN1783"/>
      <c r="ZO1783"/>
      <c r="ZP1783"/>
      <c r="ZQ1783"/>
      <c r="ZR1783"/>
      <c r="ZS1783"/>
      <c r="ZT1783"/>
      <c r="ZU1783"/>
      <c r="ZV1783"/>
      <c r="ZW1783"/>
      <c r="ZX1783"/>
      <c r="ZY1783"/>
      <c r="ZZ1783"/>
      <c r="AAA1783"/>
      <c r="AAB1783"/>
      <c r="AAC1783"/>
      <c r="AAD1783"/>
      <c r="AAE1783"/>
      <c r="AAF1783"/>
      <c r="AAG1783"/>
      <c r="AAH1783"/>
      <c r="AAI1783"/>
      <c r="AAJ1783"/>
      <c r="AAK1783"/>
      <c r="AAL1783"/>
      <c r="AAM1783"/>
      <c r="AAN1783"/>
      <c r="AAO1783"/>
      <c r="AAP1783"/>
      <c r="AAQ1783"/>
      <c r="AAR1783"/>
      <c r="AAS1783"/>
      <c r="AAT1783"/>
      <c r="AAU1783"/>
      <c r="AAV1783"/>
      <c r="AAW1783"/>
      <c r="AAX1783"/>
      <c r="AAY1783"/>
      <c r="AAZ1783"/>
      <c r="ABA1783"/>
      <c r="ABB1783"/>
      <c r="ABC1783"/>
      <c r="ABD1783"/>
      <c r="ABE1783"/>
      <c r="ABF1783"/>
      <c r="ABG1783"/>
      <c r="ABH1783"/>
      <c r="ABI1783"/>
      <c r="ABJ1783"/>
      <c r="ABK1783"/>
      <c r="ABL1783"/>
      <c r="ABM1783"/>
      <c r="ABN1783"/>
      <c r="ABO1783"/>
      <c r="ABP1783"/>
      <c r="ABQ1783"/>
      <c r="ABR1783"/>
      <c r="ABS1783"/>
      <c r="ABT1783"/>
      <c r="ABU1783"/>
      <c r="ABV1783"/>
      <c r="ABW1783"/>
      <c r="ABX1783"/>
      <c r="ABY1783"/>
      <c r="ABZ1783"/>
      <c r="ACA1783"/>
      <c r="ACB1783"/>
      <c r="ACC1783"/>
      <c r="ACD1783"/>
      <c r="ACE1783"/>
      <c r="ACF1783"/>
      <c r="ACG1783"/>
      <c r="ACH1783"/>
      <c r="ACI1783"/>
      <c r="ACJ1783"/>
      <c r="ACK1783"/>
      <c r="ACL1783"/>
      <c r="ACM1783"/>
      <c r="ACN1783"/>
      <c r="ACO1783"/>
      <c r="ACP1783"/>
      <c r="ACQ1783"/>
      <c r="ACR1783"/>
      <c r="ACS1783"/>
      <c r="ACT1783"/>
      <c r="ACU1783"/>
      <c r="ACV1783"/>
      <c r="ACW1783"/>
      <c r="ACX1783"/>
      <c r="ACY1783"/>
      <c r="ACZ1783"/>
      <c r="ADA1783"/>
      <c r="ADB1783"/>
      <c r="ADC1783"/>
      <c r="ADD1783"/>
      <c r="ADE1783"/>
      <c r="ADF1783"/>
      <c r="ADG1783"/>
      <c r="ADH1783"/>
      <c r="ADI1783"/>
      <c r="ADJ1783"/>
      <c r="ADK1783"/>
      <c r="ADL1783"/>
      <c r="ADM1783"/>
      <c r="ADN1783"/>
      <c r="ADO1783"/>
      <c r="ADP1783"/>
      <c r="ADQ1783"/>
      <c r="ADR1783"/>
      <c r="ADS1783"/>
      <c r="ADT1783"/>
      <c r="ADU1783"/>
      <c r="ADV1783"/>
      <c r="ADW1783"/>
      <c r="ADX1783"/>
      <c r="ADY1783"/>
      <c r="ADZ1783"/>
      <c r="AEA1783"/>
      <c r="AEB1783"/>
      <c r="AEC1783"/>
      <c r="AED1783"/>
      <c r="AEE1783"/>
      <c r="AEF1783"/>
      <c r="AEG1783"/>
      <c r="AEH1783"/>
      <c r="AEI1783"/>
      <c r="AEJ1783"/>
      <c r="AEK1783"/>
      <c r="AEL1783"/>
      <c r="AEM1783"/>
      <c r="AEN1783"/>
      <c r="AEO1783"/>
      <c r="AEP1783"/>
      <c r="AEQ1783"/>
      <c r="AER1783"/>
      <c r="AES1783"/>
      <c r="AET1783"/>
      <c r="AEU1783"/>
      <c r="AEV1783"/>
      <c r="AEW1783"/>
      <c r="AEX1783"/>
      <c r="AEY1783"/>
      <c r="AEZ1783"/>
      <c r="AFA1783"/>
      <c r="AFB1783"/>
      <c r="AFC1783"/>
      <c r="AFD1783"/>
      <c r="AFE1783"/>
      <c r="AFF1783"/>
      <c r="AFG1783"/>
      <c r="AFH1783"/>
      <c r="AFI1783"/>
      <c r="AFJ1783"/>
      <c r="AFK1783"/>
      <c r="AFL1783"/>
      <c r="AFM1783"/>
      <c r="AFN1783"/>
      <c r="AFO1783"/>
      <c r="AFP1783"/>
      <c r="AFQ1783"/>
      <c r="AFR1783"/>
      <c r="AFS1783"/>
      <c r="AFT1783"/>
      <c r="AFU1783"/>
      <c r="AFV1783"/>
      <c r="AFW1783"/>
      <c r="AFX1783"/>
      <c r="AFY1783"/>
      <c r="AFZ1783"/>
      <c r="AGA1783"/>
      <c r="AGB1783"/>
      <c r="AGC1783"/>
      <c r="AGD1783"/>
      <c r="AGE1783"/>
      <c r="AGF1783"/>
      <c r="AGG1783"/>
      <c r="AGH1783"/>
      <c r="AGI1783"/>
      <c r="AGJ1783"/>
      <c r="AGK1783"/>
      <c r="AGL1783"/>
      <c r="AGM1783"/>
      <c r="AGN1783"/>
      <c r="AGO1783"/>
      <c r="AGP1783"/>
      <c r="AGQ1783"/>
      <c r="AGR1783"/>
      <c r="AGS1783"/>
      <c r="AGT1783"/>
      <c r="AGU1783"/>
      <c r="AGV1783"/>
      <c r="AGW1783"/>
      <c r="AGX1783"/>
      <c r="AGY1783"/>
      <c r="AGZ1783"/>
      <c r="AHA1783"/>
      <c r="AHB1783"/>
      <c r="AHC1783"/>
      <c r="AHD1783"/>
      <c r="AHE1783"/>
      <c r="AHF1783"/>
      <c r="AHG1783"/>
      <c r="AHH1783"/>
      <c r="AHI1783"/>
      <c r="AHJ1783"/>
      <c r="AHK1783"/>
      <c r="AHL1783"/>
      <c r="AHM1783"/>
      <c r="AHN1783"/>
      <c r="AHO1783"/>
      <c r="AHP1783"/>
      <c r="AHQ1783"/>
      <c r="AHR1783"/>
      <c r="AHS1783"/>
      <c r="AHT1783"/>
      <c r="AHU1783"/>
      <c r="AHV1783"/>
      <c r="AHW1783"/>
      <c r="AHX1783"/>
      <c r="AHY1783"/>
      <c r="AHZ1783"/>
      <c r="AIA1783"/>
      <c r="AIB1783"/>
      <c r="AIC1783"/>
      <c r="AID1783"/>
      <c r="AIE1783"/>
      <c r="AIF1783"/>
      <c r="AIG1783"/>
      <c r="AIH1783"/>
      <c r="AII1783"/>
      <c r="AIJ1783"/>
      <c r="AIK1783"/>
      <c r="AIL1783"/>
      <c r="AIM1783"/>
      <c r="AIN1783"/>
      <c r="AIO1783"/>
      <c r="AIP1783"/>
      <c r="AIQ1783"/>
      <c r="AIR1783"/>
      <c r="AIS1783"/>
      <c r="AIT1783"/>
      <c r="AIU1783"/>
      <c r="AIV1783"/>
      <c r="AIW1783"/>
      <c r="AIX1783"/>
      <c r="AIY1783"/>
      <c r="AIZ1783"/>
      <c r="AJA1783"/>
      <c r="AJB1783"/>
      <c r="AJC1783"/>
      <c r="AJD1783"/>
      <c r="AJE1783"/>
      <c r="AJF1783"/>
      <c r="AJG1783"/>
      <c r="AJH1783"/>
      <c r="AJI1783"/>
      <c r="AJJ1783"/>
      <c r="AJK1783"/>
      <c r="AJL1783"/>
      <c r="AJM1783"/>
      <c r="AJN1783"/>
      <c r="AJO1783"/>
      <c r="AJP1783"/>
      <c r="AJQ1783"/>
      <c r="AJR1783"/>
      <c r="AJS1783"/>
      <c r="AJT1783"/>
      <c r="AJU1783"/>
      <c r="AJV1783"/>
      <c r="AJW1783"/>
      <c r="AJX1783"/>
      <c r="AJY1783"/>
      <c r="AJZ1783"/>
      <c r="AKA1783"/>
      <c r="AKB1783"/>
      <c r="AKC1783"/>
      <c r="AKD1783"/>
      <c r="AKE1783"/>
      <c r="AKF1783"/>
      <c r="AKG1783"/>
      <c r="AKH1783"/>
      <c r="AKI1783"/>
      <c r="AKJ1783"/>
      <c r="AKK1783"/>
      <c r="AKL1783"/>
      <c r="AKM1783"/>
      <c r="AKN1783"/>
      <c r="AKO1783"/>
      <c r="AKP1783"/>
      <c r="AKQ1783"/>
      <c r="AKR1783"/>
      <c r="AKS1783"/>
      <c r="AKT1783"/>
      <c r="AKU1783"/>
      <c r="AKV1783"/>
      <c r="AKW1783"/>
      <c r="AKX1783"/>
      <c r="AKY1783"/>
      <c r="AKZ1783"/>
      <c r="ALA1783"/>
      <c r="ALB1783"/>
      <c r="ALC1783"/>
      <c r="ALD1783"/>
      <c r="ALE1783"/>
      <c r="ALF1783"/>
      <c r="ALG1783"/>
      <c r="ALH1783"/>
      <c r="ALI1783"/>
      <c r="ALJ1783"/>
      <c r="ALK1783"/>
      <c r="ALL1783"/>
      <c r="ALM1783"/>
      <c r="ALN1783"/>
      <c r="ALO1783"/>
      <c r="ALP1783"/>
      <c r="ALQ1783"/>
      <c r="ALR1783"/>
      <c r="ALS1783"/>
      <c r="ALT1783"/>
      <c r="ALU1783"/>
      <c r="ALV1783"/>
      <c r="ALW1783"/>
      <c r="ALX1783"/>
      <c r="ALY1783"/>
      <c r="ALZ1783"/>
      <c r="AMA1783"/>
      <c r="AMB1783"/>
      <c r="AMC1783"/>
      <c r="AMD1783"/>
      <c r="AME1783"/>
      <c r="AMF1783"/>
      <c r="AMG1783"/>
      <c r="AMH1783"/>
    </row>
    <row r="1784" spans="1:1022" ht="15">
      <c r="A1784" s="15"/>
      <c r="B1784" s="7"/>
      <c r="C1784" s="16"/>
      <c r="D1784" s="16"/>
      <c r="E1784" s="17"/>
      <c r="F1784" s="18"/>
      <c r="G1784" s="18"/>
      <c r="H1784" s="9"/>
      <c r="I1784" s="9"/>
      <c r="J1784" s="8"/>
      <c r="K1784" s="8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  <c r="DL1784"/>
      <c r="DM1784"/>
      <c r="DN1784"/>
      <c r="DO1784"/>
      <c r="DP1784"/>
      <c r="DQ1784"/>
      <c r="DR1784"/>
      <c r="DS1784"/>
      <c r="DT1784"/>
      <c r="DU1784"/>
      <c r="DV1784"/>
      <c r="DW1784"/>
      <c r="DX1784"/>
      <c r="DY1784"/>
      <c r="DZ1784"/>
      <c r="EA1784"/>
      <c r="EB1784"/>
      <c r="EC1784"/>
      <c r="ED1784"/>
      <c r="EE1784"/>
      <c r="EF1784"/>
      <c r="EG1784"/>
      <c r="EH1784"/>
      <c r="EI1784"/>
      <c r="EJ1784"/>
      <c r="EK1784"/>
      <c r="EL1784"/>
      <c r="EM1784"/>
      <c r="EN1784"/>
      <c r="EO1784"/>
      <c r="EP1784"/>
      <c r="EQ1784"/>
      <c r="ER1784"/>
      <c r="ES1784"/>
      <c r="ET1784"/>
      <c r="EU1784"/>
      <c r="EV1784"/>
      <c r="EW1784"/>
      <c r="EX1784"/>
      <c r="EY1784"/>
      <c r="EZ1784"/>
      <c r="FA1784"/>
      <c r="FB1784"/>
      <c r="FC1784"/>
      <c r="FD1784"/>
      <c r="FE1784"/>
      <c r="FF1784"/>
      <c r="FG1784"/>
      <c r="FH1784"/>
      <c r="FI1784"/>
      <c r="FJ1784"/>
      <c r="FK1784"/>
      <c r="FL1784"/>
      <c r="FM1784"/>
      <c r="FN1784"/>
      <c r="FO1784"/>
      <c r="FP1784"/>
      <c r="FQ1784"/>
      <c r="FR1784"/>
      <c r="FS1784"/>
      <c r="FT1784"/>
      <c r="FU1784"/>
      <c r="FV1784"/>
      <c r="FW1784"/>
      <c r="FX1784"/>
      <c r="FY1784"/>
      <c r="FZ1784"/>
      <c r="GA1784"/>
      <c r="GB1784"/>
      <c r="GC1784"/>
      <c r="GD1784"/>
      <c r="GE1784"/>
      <c r="GF1784"/>
      <c r="GG1784"/>
      <c r="GH1784"/>
      <c r="GI1784"/>
      <c r="GJ1784"/>
      <c r="GK1784"/>
      <c r="GL1784"/>
      <c r="GM1784"/>
      <c r="GN1784"/>
      <c r="GO1784"/>
      <c r="GP1784"/>
      <c r="GQ1784"/>
      <c r="GR1784"/>
      <c r="GS1784"/>
      <c r="GT1784"/>
      <c r="GU1784"/>
      <c r="GV1784"/>
      <c r="GW1784"/>
      <c r="GX1784"/>
      <c r="GY1784"/>
      <c r="GZ1784"/>
      <c r="HA1784"/>
      <c r="HB1784"/>
      <c r="HC1784"/>
      <c r="HD1784"/>
      <c r="HE1784"/>
      <c r="HF1784"/>
      <c r="HG1784"/>
      <c r="HH1784"/>
      <c r="HI1784"/>
      <c r="HJ1784"/>
      <c r="HK1784"/>
      <c r="HL1784"/>
      <c r="HM1784"/>
      <c r="HN1784"/>
      <c r="HO1784"/>
      <c r="HP1784"/>
      <c r="HQ1784"/>
      <c r="HR1784"/>
      <c r="HS1784"/>
      <c r="HT1784"/>
      <c r="HU1784"/>
      <c r="HV1784"/>
      <c r="HW1784"/>
      <c r="HX1784"/>
      <c r="HY1784"/>
      <c r="HZ1784"/>
      <c r="IA1784"/>
      <c r="IB1784"/>
      <c r="IC1784"/>
      <c r="ID1784"/>
      <c r="IE1784"/>
      <c r="IF1784"/>
      <c r="IG1784"/>
      <c r="IH1784"/>
      <c r="II1784"/>
      <c r="IJ1784"/>
      <c r="IK1784"/>
      <c r="IL1784"/>
      <c r="IM1784"/>
      <c r="IN1784"/>
      <c r="IO1784"/>
      <c r="IP1784"/>
      <c r="IQ1784"/>
      <c r="IR1784"/>
      <c r="IS1784"/>
      <c r="IT1784"/>
      <c r="IU1784"/>
      <c r="IV1784"/>
      <c r="IW1784"/>
      <c r="IX1784"/>
      <c r="IY1784"/>
      <c r="IZ1784"/>
      <c r="JA1784"/>
      <c r="JB1784"/>
      <c r="JC1784"/>
      <c r="JD1784"/>
      <c r="JE1784"/>
      <c r="JF1784"/>
      <c r="JG1784"/>
      <c r="JH1784"/>
      <c r="JI1784"/>
      <c r="JJ1784"/>
      <c r="JK1784"/>
      <c r="JL1784"/>
      <c r="JM1784"/>
      <c r="JN1784"/>
      <c r="JO1784"/>
      <c r="JP1784"/>
      <c r="JQ1784"/>
      <c r="JR1784"/>
      <c r="JS1784"/>
      <c r="JT1784"/>
      <c r="JU1784"/>
      <c r="JV1784"/>
      <c r="JW1784"/>
      <c r="JX1784"/>
      <c r="JY1784"/>
      <c r="JZ1784"/>
      <c r="KA1784"/>
      <c r="KB1784"/>
      <c r="KC1784"/>
      <c r="KD1784"/>
      <c r="KE1784"/>
      <c r="KF1784"/>
      <c r="KG1784"/>
      <c r="KH1784"/>
      <c r="KI1784"/>
      <c r="KJ1784"/>
      <c r="KK1784"/>
      <c r="KL1784"/>
      <c r="KM1784"/>
      <c r="KN1784"/>
      <c r="KO1784"/>
      <c r="KP1784"/>
      <c r="KQ1784"/>
      <c r="KR1784"/>
      <c r="KS1784"/>
      <c r="KT1784"/>
      <c r="KU1784"/>
      <c r="KV1784"/>
      <c r="KW1784"/>
      <c r="KX1784"/>
      <c r="KY1784"/>
      <c r="KZ1784"/>
      <c r="LA1784"/>
      <c r="LB1784"/>
      <c r="LC1784"/>
      <c r="LD1784"/>
      <c r="LE1784"/>
      <c r="LF1784"/>
      <c r="LG1784"/>
      <c r="LH1784"/>
      <c r="LI1784"/>
      <c r="LJ1784"/>
      <c r="LK1784"/>
      <c r="LL1784"/>
      <c r="LM1784"/>
      <c r="LN1784"/>
      <c r="LO1784"/>
      <c r="LP1784"/>
      <c r="LQ1784"/>
      <c r="LR1784"/>
      <c r="LS1784"/>
      <c r="LT1784"/>
      <c r="LU1784"/>
      <c r="LV1784"/>
      <c r="LW1784"/>
      <c r="LX1784"/>
      <c r="LY1784"/>
      <c r="LZ1784"/>
      <c r="MA1784"/>
      <c r="MB1784"/>
      <c r="MC1784"/>
      <c r="MD1784"/>
      <c r="ME1784"/>
      <c r="MF1784"/>
      <c r="MG1784"/>
      <c r="MH1784"/>
      <c r="MI1784"/>
      <c r="MJ1784"/>
      <c r="MK1784"/>
      <c r="ML1784"/>
      <c r="MM1784"/>
      <c r="MN1784"/>
      <c r="MO1784"/>
      <c r="MP1784"/>
      <c r="MQ1784"/>
      <c r="MR1784"/>
      <c r="MS1784"/>
      <c r="MT1784"/>
      <c r="MU1784"/>
      <c r="MV1784"/>
      <c r="MW1784"/>
      <c r="MX1784"/>
      <c r="MY1784"/>
      <c r="MZ1784"/>
      <c r="NA1784"/>
      <c r="NB1784"/>
      <c r="NC1784"/>
      <c r="ND1784"/>
      <c r="NE1784"/>
      <c r="NF1784"/>
      <c r="NG1784"/>
      <c r="NH1784"/>
      <c r="NI1784"/>
      <c r="NJ1784"/>
      <c r="NK1784"/>
      <c r="NL1784"/>
      <c r="NM1784"/>
      <c r="NN1784"/>
      <c r="NO1784"/>
      <c r="NP1784"/>
      <c r="NQ1784"/>
      <c r="NR1784"/>
      <c r="NS1784"/>
      <c r="NT1784"/>
      <c r="NU1784"/>
      <c r="NV1784"/>
      <c r="NW1784"/>
      <c r="NX1784"/>
      <c r="NY1784"/>
      <c r="NZ1784"/>
      <c r="OA1784"/>
      <c r="OB1784"/>
      <c r="OC1784"/>
      <c r="OD1784"/>
      <c r="OE1784"/>
      <c r="OF1784"/>
      <c r="OG1784"/>
      <c r="OH1784"/>
      <c r="OI1784"/>
      <c r="OJ1784"/>
      <c r="OK1784"/>
      <c r="OL1784"/>
      <c r="OM1784"/>
      <c r="ON1784"/>
      <c r="OO1784"/>
      <c r="OP1784"/>
      <c r="OQ1784"/>
      <c r="OR1784"/>
      <c r="OS1784"/>
      <c r="OT1784"/>
      <c r="OU1784"/>
      <c r="OV1784"/>
      <c r="OW1784"/>
      <c r="OX1784"/>
      <c r="OY1784"/>
      <c r="OZ1784"/>
      <c r="PA1784"/>
      <c r="PB1784"/>
      <c r="PC1784"/>
      <c r="PD1784"/>
      <c r="PE1784"/>
      <c r="PF1784"/>
      <c r="PG1784"/>
      <c r="PH1784"/>
      <c r="PI1784"/>
      <c r="PJ1784"/>
      <c r="PK1784"/>
      <c r="PL1784"/>
      <c r="PM1784"/>
      <c r="PN1784"/>
      <c r="PO1784"/>
      <c r="PP1784"/>
      <c r="PQ1784"/>
      <c r="PR1784"/>
      <c r="PS1784"/>
      <c r="PT1784"/>
      <c r="PU1784"/>
      <c r="PV1784"/>
      <c r="PW1784"/>
      <c r="PX1784"/>
      <c r="PY1784"/>
      <c r="PZ1784"/>
      <c r="QA1784"/>
      <c r="QB1784"/>
      <c r="QC1784"/>
      <c r="QD1784"/>
      <c r="QE1784"/>
      <c r="QF1784"/>
      <c r="QG1784"/>
      <c r="QH1784"/>
      <c r="QI1784"/>
      <c r="QJ1784"/>
      <c r="QK1784"/>
      <c r="QL1784"/>
      <c r="QM1784"/>
      <c r="QN1784"/>
      <c r="QO1784"/>
      <c r="QP1784"/>
      <c r="QQ1784"/>
      <c r="QR1784"/>
      <c r="QS1784"/>
      <c r="QT1784"/>
      <c r="QU1784"/>
      <c r="QV1784"/>
      <c r="QW1784"/>
      <c r="QX1784"/>
      <c r="QY1784"/>
      <c r="QZ1784"/>
      <c r="RA1784"/>
      <c r="RB1784"/>
      <c r="RC1784"/>
      <c r="RD1784"/>
      <c r="RE1784"/>
      <c r="RF1784"/>
      <c r="RG1784"/>
      <c r="RH1784"/>
      <c r="RI1784"/>
      <c r="RJ1784"/>
      <c r="RK1784"/>
      <c r="RL1784"/>
      <c r="RM1784"/>
      <c r="RN1784"/>
      <c r="RO1784"/>
      <c r="RP1784"/>
      <c r="RQ1784"/>
      <c r="RR1784"/>
      <c r="RS1784"/>
      <c r="RT1784"/>
      <c r="RU1784"/>
      <c r="RV1784"/>
      <c r="RW1784"/>
      <c r="RX1784"/>
      <c r="RY1784"/>
      <c r="RZ1784"/>
      <c r="SA1784"/>
      <c r="SB1784"/>
      <c r="SC1784"/>
      <c r="SD1784"/>
      <c r="SE1784"/>
      <c r="SF1784"/>
      <c r="SG1784"/>
      <c r="SH1784"/>
      <c r="SI1784"/>
      <c r="SJ1784"/>
      <c r="SK1784"/>
      <c r="SL1784"/>
      <c r="SM1784"/>
      <c r="SN1784"/>
      <c r="SO1784"/>
      <c r="SP1784"/>
      <c r="SQ1784"/>
      <c r="SR1784"/>
      <c r="SS1784"/>
      <c r="ST1784"/>
      <c r="SU1784"/>
      <c r="SV1784"/>
      <c r="SW1784"/>
      <c r="SX1784"/>
      <c r="SY1784"/>
      <c r="SZ1784"/>
      <c r="TA1784"/>
      <c r="TB1784"/>
      <c r="TC1784"/>
      <c r="TD1784"/>
      <c r="TE1784"/>
      <c r="TF1784"/>
      <c r="TG1784"/>
      <c r="TH1784"/>
      <c r="TI1784"/>
      <c r="TJ1784"/>
      <c r="TK1784"/>
      <c r="TL1784"/>
      <c r="TM1784"/>
      <c r="TN1784"/>
      <c r="TO1784"/>
      <c r="TP1784"/>
      <c r="TQ1784"/>
      <c r="TR1784"/>
      <c r="TS1784"/>
      <c r="TT1784"/>
      <c r="TU1784"/>
      <c r="TV1784"/>
      <c r="TW1784"/>
      <c r="TX1784"/>
      <c r="TY1784"/>
      <c r="TZ1784"/>
      <c r="UA1784"/>
      <c r="UB1784"/>
      <c r="UC1784"/>
      <c r="UD1784"/>
      <c r="UE1784"/>
      <c r="UF1784"/>
      <c r="UG1784"/>
      <c r="UH1784"/>
      <c r="UI1784"/>
      <c r="UJ1784"/>
      <c r="UK1784"/>
      <c r="UL1784"/>
      <c r="UM1784"/>
      <c r="UN1784"/>
      <c r="UO1784"/>
      <c r="UP1784"/>
      <c r="UQ1784"/>
      <c r="UR1784"/>
      <c r="US1784"/>
      <c r="UT1784"/>
      <c r="UU1784"/>
      <c r="UV1784"/>
      <c r="UW1784"/>
      <c r="UX1784"/>
      <c r="UY1784"/>
      <c r="UZ1784"/>
      <c r="VA1784"/>
      <c r="VB1784"/>
      <c r="VC1784"/>
      <c r="VD1784"/>
      <c r="VE1784"/>
      <c r="VF1784"/>
      <c r="VG1784"/>
      <c r="VH1784"/>
      <c r="VI1784"/>
      <c r="VJ1784"/>
      <c r="VK1784"/>
      <c r="VL1784"/>
      <c r="VM1784"/>
      <c r="VN1784"/>
      <c r="VO1784"/>
      <c r="VP1784"/>
      <c r="VQ1784"/>
      <c r="VR1784"/>
      <c r="VS1784"/>
      <c r="VT1784"/>
      <c r="VU1784"/>
      <c r="VV1784"/>
      <c r="VW1784"/>
      <c r="VX1784"/>
      <c r="VY1784"/>
      <c r="VZ1784"/>
      <c r="WA1784"/>
      <c r="WB1784"/>
      <c r="WC1784"/>
      <c r="WD1784"/>
      <c r="WE1784"/>
      <c r="WF1784"/>
      <c r="WG1784"/>
      <c r="WH1784"/>
      <c r="WI1784"/>
      <c r="WJ1784"/>
      <c r="WK1784"/>
      <c r="WL1784"/>
      <c r="WM1784"/>
      <c r="WN1784"/>
      <c r="WO1784"/>
      <c r="WP1784"/>
      <c r="WQ1784"/>
      <c r="WR1784"/>
      <c r="WS1784"/>
      <c r="WT1784"/>
      <c r="WU1784"/>
      <c r="WV1784"/>
      <c r="WW1784"/>
      <c r="WX1784"/>
      <c r="WY1784"/>
      <c r="WZ1784"/>
      <c r="XA1784"/>
      <c r="XB1784"/>
      <c r="XC1784"/>
      <c r="XD1784"/>
      <c r="XE1784"/>
      <c r="XF1784"/>
      <c r="XG1784"/>
      <c r="XH1784"/>
      <c r="XI1784"/>
      <c r="XJ1784"/>
      <c r="XK1784"/>
      <c r="XL1784"/>
      <c r="XM1784"/>
      <c r="XN1784"/>
      <c r="XO1784"/>
      <c r="XP1784"/>
      <c r="XQ1784"/>
      <c r="XR1784"/>
      <c r="XS1784"/>
      <c r="XT1784"/>
      <c r="XU1784"/>
      <c r="XV1784"/>
      <c r="XW1784"/>
      <c r="XX1784"/>
      <c r="XY1784"/>
      <c r="XZ1784"/>
      <c r="YA1784"/>
      <c r="YB1784"/>
      <c r="YC1784"/>
      <c r="YD1784"/>
      <c r="YE1784"/>
      <c r="YF1784"/>
      <c r="YG1784"/>
      <c r="YH1784"/>
      <c r="YI1784"/>
      <c r="YJ1784"/>
      <c r="YK1784"/>
      <c r="YL1784"/>
      <c r="YM1784"/>
      <c r="YN1784"/>
      <c r="YO1784"/>
      <c r="YP1784"/>
      <c r="YQ1784"/>
      <c r="YR1784"/>
      <c r="YS1784"/>
      <c r="YT1784"/>
      <c r="YU1784"/>
      <c r="YV1784"/>
      <c r="YW1784"/>
      <c r="YX1784"/>
      <c r="YY1784"/>
      <c r="YZ1784"/>
      <c r="ZA1784"/>
      <c r="ZB1784"/>
      <c r="ZC1784"/>
      <c r="ZD1784"/>
      <c r="ZE1784"/>
      <c r="ZF1784"/>
      <c r="ZG1784"/>
      <c r="ZH1784"/>
      <c r="ZI1784"/>
      <c r="ZJ1784"/>
      <c r="ZK1784"/>
      <c r="ZL1784"/>
      <c r="ZM1784"/>
      <c r="ZN1784"/>
      <c r="ZO1784"/>
      <c r="ZP1784"/>
      <c r="ZQ1784"/>
      <c r="ZR1784"/>
      <c r="ZS1784"/>
      <c r="ZT1784"/>
      <c r="ZU1784"/>
      <c r="ZV1784"/>
      <c r="ZW1784"/>
      <c r="ZX1784"/>
      <c r="ZY1784"/>
      <c r="ZZ1784"/>
      <c r="AAA1784"/>
      <c r="AAB1784"/>
      <c r="AAC1784"/>
      <c r="AAD1784"/>
      <c r="AAE1784"/>
      <c r="AAF1784"/>
      <c r="AAG1784"/>
      <c r="AAH1784"/>
      <c r="AAI1784"/>
      <c r="AAJ1784"/>
      <c r="AAK1784"/>
      <c r="AAL1784"/>
      <c r="AAM1784"/>
      <c r="AAN1784"/>
      <c r="AAO1784"/>
      <c r="AAP1784"/>
      <c r="AAQ1784"/>
      <c r="AAR1784"/>
      <c r="AAS1784"/>
      <c r="AAT1784"/>
      <c r="AAU1784"/>
      <c r="AAV1784"/>
      <c r="AAW1784"/>
      <c r="AAX1784"/>
      <c r="AAY1784"/>
      <c r="AAZ1784"/>
      <c r="ABA1784"/>
      <c r="ABB1784"/>
      <c r="ABC1784"/>
      <c r="ABD1784"/>
      <c r="ABE1784"/>
      <c r="ABF1784"/>
      <c r="ABG1784"/>
      <c r="ABH1784"/>
      <c r="ABI1784"/>
      <c r="ABJ1784"/>
      <c r="ABK1784"/>
      <c r="ABL1784"/>
      <c r="ABM1784"/>
      <c r="ABN1784"/>
      <c r="ABO1784"/>
      <c r="ABP1784"/>
      <c r="ABQ1784"/>
      <c r="ABR1784"/>
      <c r="ABS1784"/>
      <c r="ABT1784"/>
      <c r="ABU1784"/>
      <c r="ABV1784"/>
      <c r="ABW1784"/>
      <c r="ABX1784"/>
      <c r="ABY1784"/>
      <c r="ABZ1784"/>
      <c r="ACA1784"/>
      <c r="ACB1784"/>
      <c r="ACC1784"/>
      <c r="ACD1784"/>
      <c r="ACE1784"/>
      <c r="ACF1784"/>
      <c r="ACG1784"/>
      <c r="ACH1784"/>
      <c r="ACI1784"/>
      <c r="ACJ1784"/>
      <c r="ACK1784"/>
      <c r="ACL1784"/>
      <c r="ACM1784"/>
      <c r="ACN1784"/>
      <c r="ACO1784"/>
      <c r="ACP1784"/>
      <c r="ACQ1784"/>
      <c r="ACR1784"/>
      <c r="ACS1784"/>
      <c r="ACT1784"/>
      <c r="ACU1784"/>
      <c r="ACV1784"/>
      <c r="ACW1784"/>
      <c r="ACX1784"/>
      <c r="ACY1784"/>
      <c r="ACZ1784"/>
      <c r="ADA1784"/>
      <c r="ADB1784"/>
      <c r="ADC1784"/>
      <c r="ADD1784"/>
      <c r="ADE1784"/>
      <c r="ADF1784"/>
      <c r="ADG1784"/>
      <c r="ADH1784"/>
      <c r="ADI1784"/>
      <c r="ADJ1784"/>
      <c r="ADK1784"/>
      <c r="ADL1784"/>
      <c r="ADM1784"/>
      <c r="ADN1784"/>
      <c r="ADO1784"/>
      <c r="ADP1784"/>
      <c r="ADQ1784"/>
      <c r="ADR1784"/>
      <c r="ADS1784"/>
      <c r="ADT1784"/>
      <c r="ADU1784"/>
      <c r="ADV1784"/>
      <c r="ADW1784"/>
      <c r="ADX1784"/>
      <c r="ADY1784"/>
      <c r="ADZ1784"/>
      <c r="AEA1784"/>
      <c r="AEB1784"/>
      <c r="AEC1784"/>
      <c r="AED1784"/>
      <c r="AEE1784"/>
      <c r="AEF1784"/>
      <c r="AEG1784"/>
      <c r="AEH1784"/>
      <c r="AEI1784"/>
      <c r="AEJ1784"/>
      <c r="AEK1784"/>
      <c r="AEL1784"/>
      <c r="AEM1784"/>
      <c r="AEN1784"/>
      <c r="AEO1784"/>
      <c r="AEP1784"/>
      <c r="AEQ1784"/>
      <c r="AER1784"/>
      <c r="AES1784"/>
      <c r="AET1784"/>
      <c r="AEU1784"/>
      <c r="AEV1784"/>
      <c r="AEW1784"/>
      <c r="AEX1784"/>
      <c r="AEY1784"/>
      <c r="AEZ1784"/>
      <c r="AFA1784"/>
      <c r="AFB1784"/>
      <c r="AFC1784"/>
      <c r="AFD1784"/>
      <c r="AFE1784"/>
      <c r="AFF1784"/>
      <c r="AFG1784"/>
      <c r="AFH1784"/>
      <c r="AFI1784"/>
      <c r="AFJ1784"/>
      <c r="AFK1784"/>
      <c r="AFL1784"/>
      <c r="AFM1784"/>
      <c r="AFN1784"/>
      <c r="AFO1784"/>
      <c r="AFP1784"/>
      <c r="AFQ1784"/>
      <c r="AFR1784"/>
      <c r="AFS1784"/>
      <c r="AFT1784"/>
      <c r="AFU1784"/>
      <c r="AFV1784"/>
      <c r="AFW1784"/>
      <c r="AFX1784"/>
      <c r="AFY1784"/>
      <c r="AFZ1784"/>
      <c r="AGA1784"/>
      <c r="AGB1784"/>
      <c r="AGC1784"/>
      <c r="AGD1784"/>
      <c r="AGE1784"/>
      <c r="AGF1784"/>
      <c r="AGG1784"/>
      <c r="AGH1784"/>
      <c r="AGI1784"/>
      <c r="AGJ1784"/>
      <c r="AGK1784"/>
      <c r="AGL1784"/>
      <c r="AGM1784"/>
      <c r="AGN1784"/>
      <c r="AGO1784"/>
      <c r="AGP1784"/>
      <c r="AGQ1784"/>
      <c r="AGR1784"/>
      <c r="AGS1784"/>
      <c r="AGT1784"/>
      <c r="AGU1784"/>
      <c r="AGV1784"/>
      <c r="AGW1784"/>
      <c r="AGX1784"/>
      <c r="AGY1784"/>
      <c r="AGZ1784"/>
      <c r="AHA1784"/>
      <c r="AHB1784"/>
      <c r="AHC1784"/>
      <c r="AHD1784"/>
      <c r="AHE1784"/>
      <c r="AHF1784"/>
      <c r="AHG1784"/>
      <c r="AHH1784"/>
      <c r="AHI1784"/>
      <c r="AHJ1784"/>
      <c r="AHK1784"/>
      <c r="AHL1784"/>
      <c r="AHM1784"/>
      <c r="AHN1784"/>
      <c r="AHO1784"/>
      <c r="AHP1784"/>
      <c r="AHQ1784"/>
      <c r="AHR1784"/>
      <c r="AHS1784"/>
      <c r="AHT1784"/>
      <c r="AHU1784"/>
      <c r="AHV1784"/>
      <c r="AHW1784"/>
      <c r="AHX1784"/>
      <c r="AHY1784"/>
      <c r="AHZ1784"/>
      <c r="AIA1784"/>
      <c r="AIB1784"/>
      <c r="AIC1784"/>
      <c r="AID1784"/>
      <c r="AIE1784"/>
      <c r="AIF1784"/>
      <c r="AIG1784"/>
      <c r="AIH1784"/>
      <c r="AII1784"/>
      <c r="AIJ1784"/>
      <c r="AIK1784"/>
      <c r="AIL1784"/>
      <c r="AIM1784"/>
      <c r="AIN1784"/>
      <c r="AIO1784"/>
      <c r="AIP1784"/>
      <c r="AIQ1784"/>
      <c r="AIR1784"/>
      <c r="AIS1784"/>
      <c r="AIT1784"/>
      <c r="AIU1784"/>
      <c r="AIV1784"/>
      <c r="AIW1784"/>
      <c r="AIX1784"/>
      <c r="AIY1784"/>
      <c r="AIZ1784"/>
      <c r="AJA1784"/>
      <c r="AJB1784"/>
      <c r="AJC1784"/>
      <c r="AJD1784"/>
      <c r="AJE1784"/>
      <c r="AJF1784"/>
      <c r="AJG1784"/>
      <c r="AJH1784"/>
      <c r="AJI1784"/>
      <c r="AJJ1784"/>
      <c r="AJK1784"/>
      <c r="AJL1784"/>
      <c r="AJM1784"/>
      <c r="AJN1784"/>
      <c r="AJO1784"/>
      <c r="AJP1784"/>
      <c r="AJQ1784"/>
      <c r="AJR1784"/>
      <c r="AJS1784"/>
      <c r="AJT1784"/>
      <c r="AJU1784"/>
      <c r="AJV1784"/>
      <c r="AJW1784"/>
      <c r="AJX1784"/>
      <c r="AJY1784"/>
      <c r="AJZ1784"/>
      <c r="AKA1784"/>
      <c r="AKB1784"/>
      <c r="AKC1784"/>
      <c r="AKD1784"/>
      <c r="AKE1784"/>
      <c r="AKF1784"/>
      <c r="AKG1784"/>
      <c r="AKH1784"/>
      <c r="AKI1784"/>
      <c r="AKJ1784"/>
      <c r="AKK1784"/>
      <c r="AKL1784"/>
      <c r="AKM1784"/>
      <c r="AKN1784"/>
      <c r="AKO1784"/>
      <c r="AKP1784"/>
      <c r="AKQ1784"/>
      <c r="AKR1784"/>
      <c r="AKS1784"/>
      <c r="AKT1784"/>
      <c r="AKU1784"/>
      <c r="AKV1784"/>
      <c r="AKW1784"/>
      <c r="AKX1784"/>
      <c r="AKY1784"/>
      <c r="AKZ1784"/>
      <c r="ALA1784"/>
      <c r="ALB1784"/>
      <c r="ALC1784"/>
      <c r="ALD1784"/>
      <c r="ALE1784"/>
      <c r="ALF1784"/>
      <c r="ALG1784"/>
      <c r="ALH1784"/>
      <c r="ALI1784"/>
      <c r="ALJ1784"/>
      <c r="ALK1784"/>
      <c r="ALL1784"/>
      <c r="ALM1784"/>
      <c r="ALN1784"/>
      <c r="ALO1784"/>
      <c r="ALP1784"/>
      <c r="ALQ1784"/>
      <c r="ALR1784"/>
      <c r="ALS1784"/>
      <c r="ALT1784"/>
      <c r="ALU1784"/>
      <c r="ALV1784"/>
      <c r="ALW1784"/>
      <c r="ALX1784"/>
      <c r="ALY1784"/>
      <c r="ALZ1784"/>
      <c r="AMA1784"/>
      <c r="AMB1784"/>
      <c r="AMC1784"/>
      <c r="AMD1784"/>
      <c r="AME1784"/>
      <c r="AMF1784"/>
      <c r="AMG1784"/>
      <c r="AMH1784"/>
    </row>
    <row r="1785" spans="1:1022" ht="15">
      <c r="A1785" s="15"/>
      <c r="B1785" s="7"/>
      <c r="C1785" s="16"/>
      <c r="D1785" s="16"/>
      <c r="E1785" s="17"/>
      <c r="F1785" s="18"/>
      <c r="G1785" s="18"/>
      <c r="H1785" s="9"/>
      <c r="I1785" s="9"/>
      <c r="J1785" s="8"/>
      <c r="K1785" s="8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  <c r="DL1785"/>
      <c r="DM1785"/>
      <c r="DN1785"/>
      <c r="DO1785"/>
      <c r="DP1785"/>
      <c r="DQ1785"/>
      <c r="DR1785"/>
      <c r="DS1785"/>
      <c r="DT1785"/>
      <c r="DU1785"/>
      <c r="DV1785"/>
      <c r="DW1785"/>
      <c r="DX1785"/>
      <c r="DY1785"/>
      <c r="DZ1785"/>
      <c r="EA1785"/>
      <c r="EB1785"/>
      <c r="EC1785"/>
      <c r="ED1785"/>
      <c r="EE1785"/>
      <c r="EF1785"/>
      <c r="EG1785"/>
      <c r="EH1785"/>
      <c r="EI1785"/>
      <c r="EJ1785"/>
      <c r="EK1785"/>
      <c r="EL1785"/>
      <c r="EM1785"/>
      <c r="EN1785"/>
      <c r="EO1785"/>
      <c r="EP1785"/>
      <c r="EQ1785"/>
      <c r="ER1785"/>
      <c r="ES1785"/>
      <c r="ET1785"/>
      <c r="EU1785"/>
      <c r="EV1785"/>
      <c r="EW1785"/>
      <c r="EX1785"/>
      <c r="EY1785"/>
      <c r="EZ1785"/>
      <c r="FA1785"/>
      <c r="FB1785"/>
      <c r="FC1785"/>
      <c r="FD1785"/>
      <c r="FE1785"/>
      <c r="FF1785"/>
      <c r="FG1785"/>
      <c r="FH1785"/>
      <c r="FI1785"/>
      <c r="FJ1785"/>
      <c r="FK1785"/>
      <c r="FL1785"/>
      <c r="FM1785"/>
      <c r="FN1785"/>
      <c r="FO1785"/>
      <c r="FP1785"/>
      <c r="FQ1785"/>
      <c r="FR1785"/>
      <c r="FS1785"/>
      <c r="FT1785"/>
      <c r="FU1785"/>
      <c r="FV1785"/>
      <c r="FW1785"/>
      <c r="FX1785"/>
      <c r="FY1785"/>
      <c r="FZ1785"/>
      <c r="GA1785"/>
      <c r="GB1785"/>
      <c r="GC1785"/>
      <c r="GD1785"/>
      <c r="GE1785"/>
      <c r="GF1785"/>
      <c r="GG1785"/>
      <c r="GH1785"/>
      <c r="GI1785"/>
      <c r="GJ1785"/>
      <c r="GK1785"/>
      <c r="GL1785"/>
      <c r="GM1785"/>
      <c r="GN1785"/>
      <c r="GO1785"/>
      <c r="GP1785"/>
      <c r="GQ1785"/>
      <c r="GR1785"/>
      <c r="GS1785"/>
      <c r="GT1785"/>
      <c r="GU1785"/>
      <c r="GV1785"/>
      <c r="GW1785"/>
      <c r="GX1785"/>
      <c r="GY1785"/>
      <c r="GZ1785"/>
      <c r="HA1785"/>
      <c r="HB1785"/>
      <c r="HC1785"/>
      <c r="HD1785"/>
      <c r="HE1785"/>
      <c r="HF1785"/>
      <c r="HG1785"/>
      <c r="HH1785"/>
      <c r="HI1785"/>
      <c r="HJ1785"/>
      <c r="HK1785"/>
      <c r="HL1785"/>
      <c r="HM1785"/>
      <c r="HN1785"/>
      <c r="HO1785"/>
      <c r="HP1785"/>
      <c r="HQ1785"/>
      <c r="HR1785"/>
      <c r="HS1785"/>
      <c r="HT1785"/>
      <c r="HU1785"/>
      <c r="HV1785"/>
      <c r="HW1785"/>
      <c r="HX1785"/>
      <c r="HY1785"/>
      <c r="HZ1785"/>
      <c r="IA1785"/>
      <c r="IB1785"/>
      <c r="IC1785"/>
      <c r="ID1785"/>
      <c r="IE1785"/>
      <c r="IF1785"/>
      <c r="IG1785"/>
      <c r="IH1785"/>
      <c r="II1785"/>
      <c r="IJ1785"/>
      <c r="IK1785"/>
      <c r="IL1785"/>
      <c r="IM1785"/>
      <c r="IN1785"/>
      <c r="IO1785"/>
      <c r="IP1785"/>
      <c r="IQ1785"/>
      <c r="IR1785"/>
      <c r="IS1785"/>
      <c r="IT1785"/>
      <c r="IU1785"/>
      <c r="IV1785"/>
      <c r="IW1785"/>
      <c r="IX1785"/>
      <c r="IY1785"/>
      <c r="IZ1785"/>
      <c r="JA1785"/>
      <c r="JB1785"/>
      <c r="JC1785"/>
      <c r="JD1785"/>
      <c r="JE1785"/>
      <c r="JF1785"/>
      <c r="JG1785"/>
      <c r="JH1785"/>
      <c r="JI1785"/>
      <c r="JJ1785"/>
      <c r="JK1785"/>
      <c r="JL1785"/>
      <c r="JM1785"/>
      <c r="JN1785"/>
      <c r="JO1785"/>
      <c r="JP1785"/>
      <c r="JQ1785"/>
      <c r="JR1785"/>
      <c r="JS1785"/>
      <c r="JT1785"/>
      <c r="JU1785"/>
      <c r="JV1785"/>
      <c r="JW1785"/>
      <c r="JX1785"/>
      <c r="JY1785"/>
      <c r="JZ1785"/>
      <c r="KA1785"/>
      <c r="KB1785"/>
      <c r="KC1785"/>
      <c r="KD1785"/>
      <c r="KE1785"/>
      <c r="KF1785"/>
      <c r="KG1785"/>
      <c r="KH1785"/>
      <c r="KI1785"/>
      <c r="KJ1785"/>
      <c r="KK1785"/>
      <c r="KL1785"/>
      <c r="KM1785"/>
      <c r="KN1785"/>
      <c r="KO1785"/>
      <c r="KP1785"/>
      <c r="KQ1785"/>
      <c r="KR1785"/>
      <c r="KS1785"/>
      <c r="KT1785"/>
      <c r="KU1785"/>
      <c r="KV1785"/>
      <c r="KW1785"/>
      <c r="KX1785"/>
      <c r="KY1785"/>
      <c r="KZ1785"/>
      <c r="LA1785"/>
      <c r="LB1785"/>
      <c r="LC1785"/>
      <c r="LD1785"/>
      <c r="LE1785"/>
      <c r="LF1785"/>
      <c r="LG1785"/>
      <c r="LH1785"/>
      <c r="LI1785"/>
      <c r="LJ1785"/>
      <c r="LK1785"/>
      <c r="LL1785"/>
      <c r="LM1785"/>
      <c r="LN1785"/>
      <c r="LO1785"/>
      <c r="LP1785"/>
      <c r="LQ1785"/>
      <c r="LR1785"/>
      <c r="LS1785"/>
      <c r="LT1785"/>
      <c r="LU1785"/>
      <c r="LV1785"/>
      <c r="LW1785"/>
      <c r="LX1785"/>
      <c r="LY1785"/>
      <c r="LZ1785"/>
      <c r="MA1785"/>
      <c r="MB1785"/>
      <c r="MC1785"/>
      <c r="MD1785"/>
      <c r="ME1785"/>
      <c r="MF1785"/>
      <c r="MG1785"/>
      <c r="MH1785"/>
      <c r="MI1785"/>
      <c r="MJ1785"/>
      <c r="MK1785"/>
      <c r="ML1785"/>
      <c r="MM1785"/>
      <c r="MN1785"/>
      <c r="MO1785"/>
      <c r="MP1785"/>
      <c r="MQ1785"/>
      <c r="MR1785"/>
      <c r="MS1785"/>
      <c r="MT1785"/>
      <c r="MU1785"/>
      <c r="MV1785"/>
      <c r="MW1785"/>
      <c r="MX1785"/>
      <c r="MY1785"/>
      <c r="MZ1785"/>
      <c r="NA1785"/>
      <c r="NB1785"/>
      <c r="NC1785"/>
      <c r="ND1785"/>
      <c r="NE1785"/>
      <c r="NF1785"/>
      <c r="NG1785"/>
      <c r="NH1785"/>
      <c r="NI1785"/>
      <c r="NJ1785"/>
      <c r="NK1785"/>
      <c r="NL1785"/>
      <c r="NM1785"/>
      <c r="NN1785"/>
      <c r="NO1785"/>
      <c r="NP1785"/>
      <c r="NQ1785"/>
      <c r="NR1785"/>
      <c r="NS1785"/>
      <c r="NT1785"/>
      <c r="NU1785"/>
      <c r="NV1785"/>
      <c r="NW1785"/>
      <c r="NX1785"/>
      <c r="NY1785"/>
      <c r="NZ1785"/>
      <c r="OA1785"/>
      <c r="OB1785"/>
      <c r="OC1785"/>
      <c r="OD1785"/>
      <c r="OE1785"/>
      <c r="OF1785"/>
      <c r="OG1785"/>
      <c r="OH1785"/>
      <c r="OI1785"/>
      <c r="OJ1785"/>
      <c r="OK1785"/>
      <c r="OL1785"/>
      <c r="OM1785"/>
      <c r="ON1785"/>
      <c r="OO1785"/>
      <c r="OP1785"/>
      <c r="OQ1785"/>
      <c r="OR1785"/>
      <c r="OS1785"/>
      <c r="OT1785"/>
      <c r="OU1785"/>
      <c r="OV1785"/>
      <c r="OW1785"/>
      <c r="OX1785"/>
      <c r="OY1785"/>
      <c r="OZ1785"/>
      <c r="PA1785"/>
      <c r="PB1785"/>
      <c r="PC1785"/>
      <c r="PD1785"/>
      <c r="PE1785"/>
      <c r="PF1785"/>
      <c r="PG1785"/>
      <c r="PH1785"/>
      <c r="PI1785"/>
      <c r="PJ1785"/>
      <c r="PK1785"/>
      <c r="PL1785"/>
      <c r="PM1785"/>
      <c r="PN1785"/>
      <c r="PO1785"/>
      <c r="PP1785"/>
      <c r="PQ1785"/>
      <c r="PR1785"/>
      <c r="PS1785"/>
      <c r="PT1785"/>
      <c r="PU1785"/>
      <c r="PV1785"/>
      <c r="PW1785"/>
      <c r="PX1785"/>
      <c r="PY1785"/>
      <c r="PZ1785"/>
      <c r="QA1785"/>
      <c r="QB1785"/>
      <c r="QC1785"/>
      <c r="QD1785"/>
      <c r="QE1785"/>
      <c r="QF1785"/>
      <c r="QG1785"/>
      <c r="QH1785"/>
      <c r="QI1785"/>
      <c r="QJ1785"/>
      <c r="QK1785"/>
      <c r="QL1785"/>
      <c r="QM1785"/>
      <c r="QN1785"/>
      <c r="QO1785"/>
      <c r="QP1785"/>
      <c r="QQ1785"/>
      <c r="QR1785"/>
      <c r="QS1785"/>
      <c r="QT1785"/>
      <c r="QU1785"/>
      <c r="QV1785"/>
      <c r="QW1785"/>
      <c r="QX1785"/>
      <c r="QY1785"/>
      <c r="QZ1785"/>
      <c r="RA1785"/>
      <c r="RB1785"/>
      <c r="RC1785"/>
      <c r="RD1785"/>
      <c r="RE1785"/>
      <c r="RF1785"/>
      <c r="RG1785"/>
      <c r="RH1785"/>
      <c r="RI1785"/>
      <c r="RJ1785"/>
      <c r="RK1785"/>
      <c r="RL1785"/>
      <c r="RM1785"/>
      <c r="RN1785"/>
      <c r="RO1785"/>
      <c r="RP1785"/>
      <c r="RQ1785"/>
      <c r="RR1785"/>
      <c r="RS1785"/>
      <c r="RT1785"/>
      <c r="RU1785"/>
      <c r="RV1785"/>
      <c r="RW1785"/>
      <c r="RX1785"/>
      <c r="RY1785"/>
      <c r="RZ1785"/>
      <c r="SA1785"/>
      <c r="SB1785"/>
      <c r="SC1785"/>
      <c r="SD1785"/>
      <c r="SE1785"/>
      <c r="SF1785"/>
      <c r="SG1785"/>
      <c r="SH1785"/>
      <c r="SI1785"/>
      <c r="SJ1785"/>
      <c r="SK1785"/>
      <c r="SL1785"/>
      <c r="SM1785"/>
      <c r="SN1785"/>
      <c r="SO1785"/>
      <c r="SP1785"/>
      <c r="SQ1785"/>
      <c r="SR1785"/>
      <c r="SS1785"/>
      <c r="ST1785"/>
      <c r="SU1785"/>
      <c r="SV1785"/>
      <c r="SW1785"/>
      <c r="SX1785"/>
      <c r="SY1785"/>
      <c r="SZ1785"/>
      <c r="TA1785"/>
      <c r="TB1785"/>
      <c r="TC1785"/>
      <c r="TD1785"/>
      <c r="TE1785"/>
      <c r="TF1785"/>
      <c r="TG1785"/>
      <c r="TH1785"/>
      <c r="TI1785"/>
      <c r="TJ1785"/>
      <c r="TK1785"/>
      <c r="TL1785"/>
      <c r="TM1785"/>
      <c r="TN1785"/>
      <c r="TO1785"/>
      <c r="TP1785"/>
      <c r="TQ1785"/>
      <c r="TR1785"/>
      <c r="TS1785"/>
      <c r="TT1785"/>
      <c r="TU1785"/>
      <c r="TV1785"/>
      <c r="TW1785"/>
      <c r="TX1785"/>
      <c r="TY1785"/>
      <c r="TZ1785"/>
      <c r="UA1785"/>
      <c r="UB1785"/>
      <c r="UC1785"/>
      <c r="UD1785"/>
      <c r="UE1785"/>
      <c r="UF1785"/>
      <c r="UG1785"/>
      <c r="UH1785"/>
      <c r="UI1785"/>
      <c r="UJ1785"/>
      <c r="UK1785"/>
      <c r="UL1785"/>
      <c r="UM1785"/>
      <c r="UN1785"/>
      <c r="UO1785"/>
      <c r="UP1785"/>
      <c r="UQ1785"/>
      <c r="UR1785"/>
      <c r="US1785"/>
      <c r="UT1785"/>
      <c r="UU1785"/>
      <c r="UV1785"/>
      <c r="UW1785"/>
      <c r="UX1785"/>
      <c r="UY1785"/>
      <c r="UZ1785"/>
      <c r="VA1785"/>
      <c r="VB1785"/>
      <c r="VC1785"/>
      <c r="VD1785"/>
      <c r="VE1785"/>
      <c r="VF1785"/>
      <c r="VG1785"/>
      <c r="VH1785"/>
      <c r="VI1785"/>
      <c r="VJ1785"/>
      <c r="VK1785"/>
      <c r="VL1785"/>
      <c r="VM1785"/>
      <c r="VN1785"/>
      <c r="VO1785"/>
      <c r="VP1785"/>
      <c r="VQ1785"/>
      <c r="VR1785"/>
      <c r="VS1785"/>
      <c r="VT1785"/>
      <c r="VU1785"/>
      <c r="VV1785"/>
      <c r="VW1785"/>
      <c r="VX1785"/>
      <c r="VY1785"/>
      <c r="VZ1785"/>
      <c r="WA1785"/>
      <c r="WB1785"/>
      <c r="WC1785"/>
      <c r="WD1785"/>
      <c r="WE1785"/>
      <c r="WF1785"/>
      <c r="WG1785"/>
      <c r="WH1785"/>
      <c r="WI1785"/>
      <c r="WJ1785"/>
      <c r="WK1785"/>
      <c r="WL1785"/>
      <c r="WM1785"/>
      <c r="WN1785"/>
      <c r="WO1785"/>
      <c r="WP1785"/>
      <c r="WQ1785"/>
      <c r="WR1785"/>
      <c r="WS1785"/>
      <c r="WT1785"/>
      <c r="WU1785"/>
      <c r="WV1785"/>
      <c r="WW1785"/>
      <c r="WX1785"/>
      <c r="WY1785"/>
      <c r="WZ1785"/>
      <c r="XA1785"/>
      <c r="XB1785"/>
      <c r="XC1785"/>
      <c r="XD1785"/>
      <c r="XE1785"/>
      <c r="XF1785"/>
      <c r="XG1785"/>
      <c r="XH1785"/>
      <c r="XI1785"/>
      <c r="XJ1785"/>
      <c r="XK1785"/>
      <c r="XL1785"/>
      <c r="XM1785"/>
      <c r="XN1785"/>
      <c r="XO1785"/>
      <c r="XP1785"/>
      <c r="XQ1785"/>
      <c r="XR1785"/>
      <c r="XS1785"/>
      <c r="XT1785"/>
      <c r="XU1785"/>
      <c r="XV1785"/>
      <c r="XW1785"/>
      <c r="XX1785"/>
      <c r="XY1785"/>
      <c r="XZ1785"/>
      <c r="YA1785"/>
      <c r="YB1785"/>
      <c r="YC1785"/>
      <c r="YD1785"/>
      <c r="YE1785"/>
      <c r="YF1785"/>
      <c r="YG1785"/>
      <c r="YH1785"/>
      <c r="YI1785"/>
      <c r="YJ1785"/>
      <c r="YK1785"/>
      <c r="YL1785"/>
      <c r="YM1785"/>
      <c r="YN1785"/>
      <c r="YO1785"/>
      <c r="YP1785"/>
      <c r="YQ1785"/>
      <c r="YR1785"/>
      <c r="YS1785"/>
      <c r="YT1785"/>
      <c r="YU1785"/>
      <c r="YV1785"/>
      <c r="YW1785"/>
      <c r="YX1785"/>
      <c r="YY1785"/>
      <c r="YZ1785"/>
      <c r="ZA1785"/>
      <c r="ZB1785"/>
      <c r="ZC1785"/>
      <c r="ZD1785"/>
      <c r="ZE1785"/>
      <c r="ZF1785"/>
      <c r="ZG1785"/>
      <c r="ZH1785"/>
      <c r="ZI1785"/>
      <c r="ZJ1785"/>
      <c r="ZK1785"/>
      <c r="ZL1785"/>
      <c r="ZM1785"/>
      <c r="ZN1785"/>
      <c r="ZO1785"/>
      <c r="ZP1785"/>
      <c r="ZQ1785"/>
      <c r="ZR1785"/>
      <c r="ZS1785"/>
      <c r="ZT1785"/>
      <c r="ZU1785"/>
      <c r="ZV1785"/>
      <c r="ZW1785"/>
      <c r="ZX1785"/>
      <c r="ZY1785"/>
      <c r="ZZ1785"/>
      <c r="AAA1785"/>
      <c r="AAB1785"/>
      <c r="AAC1785"/>
      <c r="AAD1785"/>
      <c r="AAE1785"/>
      <c r="AAF1785"/>
      <c r="AAG1785"/>
      <c r="AAH1785"/>
      <c r="AAI1785"/>
      <c r="AAJ1785"/>
      <c r="AAK1785"/>
      <c r="AAL1785"/>
      <c r="AAM1785"/>
      <c r="AAN1785"/>
      <c r="AAO1785"/>
      <c r="AAP1785"/>
      <c r="AAQ1785"/>
      <c r="AAR1785"/>
      <c r="AAS1785"/>
      <c r="AAT1785"/>
      <c r="AAU1785"/>
      <c r="AAV1785"/>
      <c r="AAW1785"/>
      <c r="AAX1785"/>
      <c r="AAY1785"/>
      <c r="AAZ1785"/>
      <c r="ABA1785"/>
      <c r="ABB1785"/>
      <c r="ABC1785"/>
      <c r="ABD1785"/>
      <c r="ABE1785"/>
      <c r="ABF1785"/>
      <c r="ABG1785"/>
      <c r="ABH1785"/>
      <c r="ABI1785"/>
      <c r="ABJ1785"/>
      <c r="ABK1785"/>
      <c r="ABL1785"/>
      <c r="ABM1785"/>
      <c r="ABN1785"/>
      <c r="ABO1785"/>
      <c r="ABP1785"/>
      <c r="ABQ1785"/>
      <c r="ABR1785"/>
      <c r="ABS1785"/>
      <c r="ABT1785"/>
      <c r="ABU1785"/>
      <c r="ABV1785"/>
      <c r="ABW1785"/>
      <c r="ABX1785"/>
      <c r="ABY1785"/>
      <c r="ABZ1785"/>
      <c r="ACA1785"/>
      <c r="ACB1785"/>
      <c r="ACC1785"/>
      <c r="ACD1785"/>
      <c r="ACE1785"/>
      <c r="ACF1785"/>
      <c r="ACG1785"/>
      <c r="ACH1785"/>
      <c r="ACI1785"/>
      <c r="ACJ1785"/>
      <c r="ACK1785"/>
      <c r="ACL1785"/>
      <c r="ACM1785"/>
      <c r="ACN1785"/>
      <c r="ACO1785"/>
      <c r="ACP1785"/>
      <c r="ACQ1785"/>
      <c r="ACR1785"/>
      <c r="ACS1785"/>
      <c r="ACT1785"/>
      <c r="ACU1785"/>
      <c r="ACV1785"/>
      <c r="ACW1785"/>
      <c r="ACX1785"/>
      <c r="ACY1785"/>
      <c r="ACZ1785"/>
      <c r="ADA1785"/>
      <c r="ADB1785"/>
      <c r="ADC1785"/>
      <c r="ADD1785"/>
      <c r="ADE1785"/>
      <c r="ADF1785"/>
      <c r="ADG1785"/>
      <c r="ADH1785"/>
      <c r="ADI1785"/>
      <c r="ADJ1785"/>
      <c r="ADK1785"/>
      <c r="ADL1785"/>
      <c r="ADM1785"/>
      <c r="ADN1785"/>
      <c r="ADO1785"/>
      <c r="ADP1785"/>
      <c r="ADQ1785"/>
      <c r="ADR1785"/>
      <c r="ADS1785"/>
      <c r="ADT1785"/>
      <c r="ADU1785"/>
      <c r="ADV1785"/>
      <c r="ADW1785"/>
      <c r="ADX1785"/>
      <c r="ADY1785"/>
      <c r="ADZ1785"/>
      <c r="AEA1785"/>
      <c r="AEB1785"/>
      <c r="AEC1785"/>
      <c r="AED1785"/>
      <c r="AEE1785"/>
      <c r="AEF1785"/>
      <c r="AEG1785"/>
      <c r="AEH1785"/>
      <c r="AEI1785"/>
      <c r="AEJ1785"/>
      <c r="AEK1785"/>
      <c r="AEL1785"/>
      <c r="AEM1785"/>
      <c r="AEN1785"/>
      <c r="AEO1785"/>
      <c r="AEP1785"/>
      <c r="AEQ1785"/>
      <c r="AER1785"/>
      <c r="AES1785"/>
      <c r="AET1785"/>
      <c r="AEU1785"/>
      <c r="AEV1785"/>
      <c r="AEW1785"/>
      <c r="AEX1785"/>
      <c r="AEY1785"/>
      <c r="AEZ1785"/>
      <c r="AFA1785"/>
      <c r="AFB1785"/>
      <c r="AFC1785"/>
      <c r="AFD1785"/>
      <c r="AFE1785"/>
      <c r="AFF1785"/>
      <c r="AFG1785"/>
      <c r="AFH1785"/>
      <c r="AFI1785"/>
      <c r="AFJ1785"/>
      <c r="AFK1785"/>
      <c r="AFL1785"/>
      <c r="AFM1785"/>
      <c r="AFN1785"/>
      <c r="AFO1785"/>
      <c r="AFP1785"/>
      <c r="AFQ1785"/>
      <c r="AFR1785"/>
      <c r="AFS1785"/>
      <c r="AFT1785"/>
      <c r="AFU1785"/>
      <c r="AFV1785"/>
      <c r="AFW1785"/>
      <c r="AFX1785"/>
      <c r="AFY1785"/>
      <c r="AFZ1785"/>
      <c r="AGA1785"/>
      <c r="AGB1785"/>
      <c r="AGC1785"/>
      <c r="AGD1785"/>
      <c r="AGE1785"/>
      <c r="AGF1785"/>
      <c r="AGG1785"/>
      <c r="AGH1785"/>
      <c r="AGI1785"/>
      <c r="AGJ1785"/>
      <c r="AGK1785"/>
      <c r="AGL1785"/>
      <c r="AGM1785"/>
      <c r="AGN1785"/>
      <c r="AGO1785"/>
      <c r="AGP1785"/>
      <c r="AGQ1785"/>
      <c r="AGR1785"/>
      <c r="AGS1785"/>
      <c r="AGT1785"/>
      <c r="AGU1785"/>
      <c r="AGV1785"/>
      <c r="AGW1785"/>
      <c r="AGX1785"/>
      <c r="AGY1785"/>
      <c r="AGZ1785"/>
      <c r="AHA1785"/>
      <c r="AHB1785"/>
      <c r="AHC1785"/>
      <c r="AHD1785"/>
      <c r="AHE1785"/>
      <c r="AHF1785"/>
      <c r="AHG1785"/>
      <c r="AHH1785"/>
      <c r="AHI1785"/>
      <c r="AHJ1785"/>
      <c r="AHK1785"/>
      <c r="AHL1785"/>
      <c r="AHM1785"/>
      <c r="AHN1785"/>
      <c r="AHO1785"/>
      <c r="AHP1785"/>
      <c r="AHQ1785"/>
      <c r="AHR1785"/>
      <c r="AHS1785"/>
      <c r="AHT1785"/>
      <c r="AHU1785"/>
      <c r="AHV1785"/>
      <c r="AHW1785"/>
      <c r="AHX1785"/>
      <c r="AHY1785"/>
      <c r="AHZ1785"/>
      <c r="AIA1785"/>
      <c r="AIB1785"/>
      <c r="AIC1785"/>
      <c r="AID1785"/>
      <c r="AIE1785"/>
      <c r="AIF1785"/>
      <c r="AIG1785"/>
      <c r="AIH1785"/>
      <c r="AII1785"/>
      <c r="AIJ1785"/>
      <c r="AIK1785"/>
      <c r="AIL1785"/>
      <c r="AIM1785"/>
      <c r="AIN1785"/>
      <c r="AIO1785"/>
      <c r="AIP1785"/>
      <c r="AIQ1785"/>
      <c r="AIR1785"/>
      <c r="AIS1785"/>
      <c r="AIT1785"/>
      <c r="AIU1785"/>
      <c r="AIV1785"/>
      <c r="AIW1785"/>
      <c r="AIX1785"/>
      <c r="AIY1785"/>
      <c r="AIZ1785"/>
      <c r="AJA1785"/>
      <c r="AJB1785"/>
      <c r="AJC1785"/>
      <c r="AJD1785"/>
      <c r="AJE1785"/>
      <c r="AJF1785"/>
      <c r="AJG1785"/>
      <c r="AJH1785"/>
      <c r="AJI1785"/>
      <c r="AJJ1785"/>
      <c r="AJK1785"/>
      <c r="AJL1785"/>
      <c r="AJM1785"/>
      <c r="AJN1785"/>
      <c r="AJO1785"/>
      <c r="AJP1785"/>
      <c r="AJQ1785"/>
      <c r="AJR1785"/>
      <c r="AJS1785"/>
      <c r="AJT1785"/>
      <c r="AJU1785"/>
      <c r="AJV1785"/>
      <c r="AJW1785"/>
      <c r="AJX1785"/>
      <c r="AJY1785"/>
      <c r="AJZ1785"/>
      <c r="AKA1785"/>
      <c r="AKB1785"/>
      <c r="AKC1785"/>
      <c r="AKD1785"/>
      <c r="AKE1785"/>
      <c r="AKF1785"/>
      <c r="AKG1785"/>
      <c r="AKH1785"/>
      <c r="AKI1785"/>
      <c r="AKJ1785"/>
      <c r="AKK1785"/>
      <c r="AKL1785"/>
      <c r="AKM1785"/>
      <c r="AKN1785"/>
      <c r="AKO1785"/>
      <c r="AKP1785"/>
      <c r="AKQ1785"/>
      <c r="AKR1785"/>
      <c r="AKS1785"/>
      <c r="AKT1785"/>
      <c r="AKU1785"/>
      <c r="AKV1785"/>
      <c r="AKW1785"/>
      <c r="AKX1785"/>
      <c r="AKY1785"/>
      <c r="AKZ1785"/>
      <c r="ALA1785"/>
      <c r="ALB1785"/>
      <c r="ALC1785"/>
      <c r="ALD1785"/>
      <c r="ALE1785"/>
      <c r="ALF1785"/>
      <c r="ALG1785"/>
      <c r="ALH1785"/>
      <c r="ALI1785"/>
      <c r="ALJ1785"/>
      <c r="ALK1785"/>
      <c r="ALL1785"/>
      <c r="ALM1785"/>
      <c r="ALN1785"/>
      <c r="ALO1785"/>
      <c r="ALP1785"/>
      <c r="ALQ1785"/>
      <c r="ALR1785"/>
      <c r="ALS1785"/>
      <c r="ALT1785"/>
      <c r="ALU1785"/>
      <c r="ALV1785"/>
      <c r="ALW1785"/>
      <c r="ALX1785"/>
      <c r="ALY1785"/>
      <c r="ALZ1785"/>
      <c r="AMA1785"/>
      <c r="AMB1785"/>
      <c r="AMC1785"/>
      <c r="AMD1785"/>
      <c r="AME1785"/>
      <c r="AMF1785"/>
      <c r="AMG1785"/>
      <c r="AMH1785"/>
    </row>
    <row r="1786" spans="1:1022" ht="15">
      <c r="A1786" s="15"/>
      <c r="B1786" s="7"/>
      <c r="C1786" s="16"/>
      <c r="D1786" s="16"/>
      <c r="E1786" s="17"/>
      <c r="F1786" s="18"/>
      <c r="G1786" s="18"/>
      <c r="H1786" s="9"/>
      <c r="I1786" s="9"/>
      <c r="J1786" s="8"/>
      <c r="K1786" s="8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  <c r="DK1786"/>
      <c r="DL1786"/>
      <c r="DM1786"/>
      <c r="DN1786"/>
      <c r="DO1786"/>
      <c r="DP1786"/>
      <c r="DQ1786"/>
      <c r="DR1786"/>
      <c r="DS1786"/>
      <c r="DT1786"/>
      <c r="DU1786"/>
      <c r="DV1786"/>
      <c r="DW1786"/>
      <c r="DX1786"/>
      <c r="DY1786"/>
      <c r="DZ1786"/>
      <c r="EA1786"/>
      <c r="EB1786"/>
      <c r="EC1786"/>
      <c r="ED1786"/>
      <c r="EE1786"/>
      <c r="EF1786"/>
      <c r="EG1786"/>
      <c r="EH1786"/>
      <c r="EI1786"/>
      <c r="EJ1786"/>
      <c r="EK1786"/>
      <c r="EL1786"/>
      <c r="EM1786"/>
      <c r="EN1786"/>
      <c r="EO1786"/>
      <c r="EP1786"/>
      <c r="EQ1786"/>
      <c r="ER1786"/>
      <c r="ES1786"/>
      <c r="ET1786"/>
      <c r="EU1786"/>
      <c r="EV1786"/>
      <c r="EW1786"/>
      <c r="EX1786"/>
      <c r="EY1786"/>
      <c r="EZ1786"/>
      <c r="FA1786"/>
      <c r="FB1786"/>
      <c r="FC1786"/>
      <c r="FD1786"/>
      <c r="FE1786"/>
      <c r="FF1786"/>
      <c r="FG1786"/>
      <c r="FH1786"/>
      <c r="FI1786"/>
      <c r="FJ1786"/>
      <c r="FK1786"/>
      <c r="FL1786"/>
      <c r="FM1786"/>
      <c r="FN1786"/>
      <c r="FO1786"/>
      <c r="FP1786"/>
      <c r="FQ1786"/>
      <c r="FR1786"/>
      <c r="FS1786"/>
      <c r="FT1786"/>
      <c r="FU1786"/>
      <c r="FV1786"/>
      <c r="FW1786"/>
      <c r="FX1786"/>
      <c r="FY1786"/>
      <c r="FZ1786"/>
      <c r="GA1786"/>
      <c r="GB1786"/>
      <c r="GC1786"/>
      <c r="GD1786"/>
      <c r="GE1786"/>
      <c r="GF1786"/>
      <c r="GG1786"/>
      <c r="GH1786"/>
      <c r="GI1786"/>
      <c r="GJ1786"/>
      <c r="GK1786"/>
      <c r="GL1786"/>
      <c r="GM1786"/>
      <c r="GN1786"/>
      <c r="GO1786"/>
      <c r="GP1786"/>
      <c r="GQ1786"/>
      <c r="GR1786"/>
      <c r="GS1786"/>
      <c r="GT1786"/>
      <c r="GU1786"/>
      <c r="GV1786"/>
      <c r="GW1786"/>
      <c r="GX1786"/>
      <c r="GY1786"/>
      <c r="GZ1786"/>
      <c r="HA1786"/>
      <c r="HB1786"/>
      <c r="HC1786"/>
      <c r="HD1786"/>
      <c r="HE1786"/>
      <c r="HF1786"/>
      <c r="HG1786"/>
      <c r="HH1786"/>
      <c r="HI1786"/>
      <c r="HJ1786"/>
      <c r="HK1786"/>
      <c r="HL1786"/>
      <c r="HM1786"/>
      <c r="HN1786"/>
      <c r="HO1786"/>
      <c r="HP1786"/>
      <c r="HQ1786"/>
      <c r="HR1786"/>
      <c r="HS1786"/>
      <c r="HT1786"/>
      <c r="HU1786"/>
      <c r="HV1786"/>
      <c r="HW1786"/>
      <c r="HX1786"/>
      <c r="HY1786"/>
      <c r="HZ1786"/>
      <c r="IA1786"/>
      <c r="IB1786"/>
      <c r="IC1786"/>
      <c r="ID1786"/>
      <c r="IE1786"/>
      <c r="IF1786"/>
      <c r="IG1786"/>
      <c r="IH1786"/>
      <c r="II1786"/>
      <c r="IJ1786"/>
      <c r="IK1786"/>
      <c r="IL1786"/>
      <c r="IM1786"/>
      <c r="IN1786"/>
      <c r="IO1786"/>
      <c r="IP1786"/>
      <c r="IQ1786"/>
      <c r="IR1786"/>
      <c r="IS1786"/>
      <c r="IT1786"/>
      <c r="IU1786"/>
      <c r="IV1786"/>
      <c r="IW1786"/>
      <c r="IX1786"/>
      <c r="IY1786"/>
      <c r="IZ1786"/>
      <c r="JA1786"/>
      <c r="JB1786"/>
      <c r="JC1786"/>
      <c r="JD1786"/>
      <c r="JE1786"/>
      <c r="JF1786"/>
      <c r="JG1786"/>
      <c r="JH1786"/>
      <c r="JI1786"/>
      <c r="JJ1786"/>
      <c r="JK1786"/>
      <c r="JL1786"/>
      <c r="JM1786"/>
      <c r="JN1786"/>
      <c r="JO1786"/>
      <c r="JP1786"/>
      <c r="JQ1786"/>
      <c r="JR1786"/>
      <c r="JS1786"/>
      <c r="JT1786"/>
      <c r="JU1786"/>
      <c r="JV1786"/>
      <c r="JW1786"/>
      <c r="JX1786"/>
      <c r="JY1786"/>
      <c r="JZ1786"/>
      <c r="KA1786"/>
      <c r="KB1786"/>
      <c r="KC1786"/>
      <c r="KD1786"/>
      <c r="KE1786"/>
      <c r="KF1786"/>
      <c r="KG1786"/>
      <c r="KH1786"/>
      <c r="KI1786"/>
      <c r="KJ1786"/>
      <c r="KK1786"/>
      <c r="KL1786"/>
      <c r="KM1786"/>
      <c r="KN1786"/>
      <c r="KO1786"/>
      <c r="KP1786"/>
      <c r="KQ1786"/>
      <c r="KR1786"/>
      <c r="KS1786"/>
      <c r="KT1786"/>
      <c r="KU1786"/>
      <c r="KV1786"/>
      <c r="KW1786"/>
      <c r="KX1786"/>
      <c r="KY1786"/>
      <c r="KZ1786"/>
      <c r="LA1786"/>
      <c r="LB1786"/>
      <c r="LC1786"/>
      <c r="LD1786"/>
      <c r="LE1786"/>
      <c r="LF1786"/>
      <c r="LG1786"/>
      <c r="LH1786"/>
      <c r="LI1786"/>
      <c r="LJ1786"/>
      <c r="LK1786"/>
      <c r="LL1786"/>
      <c r="LM1786"/>
      <c r="LN1786"/>
      <c r="LO1786"/>
      <c r="LP1786"/>
      <c r="LQ1786"/>
      <c r="LR1786"/>
      <c r="LS1786"/>
      <c r="LT1786"/>
      <c r="LU1786"/>
      <c r="LV1786"/>
      <c r="LW1786"/>
      <c r="LX1786"/>
      <c r="LY1786"/>
      <c r="LZ1786"/>
      <c r="MA1786"/>
      <c r="MB1786"/>
      <c r="MC1786"/>
      <c r="MD1786"/>
      <c r="ME1786"/>
      <c r="MF1786"/>
      <c r="MG1786"/>
      <c r="MH1786"/>
      <c r="MI1786"/>
      <c r="MJ1786"/>
      <c r="MK1786"/>
      <c r="ML1786"/>
      <c r="MM1786"/>
      <c r="MN1786"/>
      <c r="MO1786"/>
      <c r="MP1786"/>
      <c r="MQ1786"/>
      <c r="MR1786"/>
      <c r="MS1786"/>
      <c r="MT1786"/>
      <c r="MU1786"/>
      <c r="MV1786"/>
      <c r="MW1786"/>
      <c r="MX1786"/>
      <c r="MY1786"/>
      <c r="MZ1786"/>
      <c r="NA1786"/>
      <c r="NB1786"/>
      <c r="NC1786"/>
      <c r="ND1786"/>
      <c r="NE1786"/>
      <c r="NF1786"/>
      <c r="NG1786"/>
      <c r="NH1786"/>
      <c r="NI1786"/>
      <c r="NJ1786"/>
      <c r="NK1786"/>
      <c r="NL1786"/>
      <c r="NM1786"/>
      <c r="NN1786"/>
      <c r="NO1786"/>
      <c r="NP1786"/>
      <c r="NQ1786"/>
      <c r="NR1786"/>
      <c r="NS1786"/>
      <c r="NT1786"/>
      <c r="NU1786"/>
      <c r="NV1786"/>
      <c r="NW1786"/>
      <c r="NX1786"/>
      <c r="NY1786"/>
      <c r="NZ1786"/>
      <c r="OA1786"/>
      <c r="OB1786"/>
      <c r="OC1786"/>
      <c r="OD1786"/>
      <c r="OE1786"/>
      <c r="OF1786"/>
      <c r="OG1786"/>
      <c r="OH1786"/>
      <c r="OI1786"/>
      <c r="OJ1786"/>
      <c r="OK1786"/>
      <c r="OL1786"/>
      <c r="OM1786"/>
      <c r="ON1786"/>
      <c r="OO1786"/>
      <c r="OP1786"/>
      <c r="OQ1786"/>
      <c r="OR1786"/>
      <c r="OS1786"/>
      <c r="OT1786"/>
      <c r="OU1786"/>
      <c r="OV1786"/>
      <c r="OW1786"/>
      <c r="OX1786"/>
      <c r="OY1786"/>
      <c r="OZ1786"/>
      <c r="PA1786"/>
      <c r="PB1786"/>
      <c r="PC1786"/>
      <c r="PD1786"/>
      <c r="PE1786"/>
      <c r="PF1786"/>
      <c r="PG1786"/>
      <c r="PH1786"/>
      <c r="PI1786"/>
      <c r="PJ1786"/>
      <c r="PK1786"/>
      <c r="PL1786"/>
      <c r="PM1786"/>
      <c r="PN1786"/>
      <c r="PO1786"/>
      <c r="PP1786"/>
      <c r="PQ1786"/>
      <c r="PR1786"/>
      <c r="PS1786"/>
      <c r="PT1786"/>
      <c r="PU1786"/>
      <c r="PV1786"/>
      <c r="PW1786"/>
      <c r="PX1786"/>
      <c r="PY1786"/>
      <c r="PZ1786"/>
      <c r="QA1786"/>
      <c r="QB1786"/>
      <c r="QC1786"/>
      <c r="QD1786"/>
      <c r="QE1786"/>
      <c r="QF1786"/>
      <c r="QG1786"/>
      <c r="QH1786"/>
      <c r="QI1786"/>
      <c r="QJ1786"/>
      <c r="QK1786"/>
      <c r="QL1786"/>
      <c r="QM1786"/>
      <c r="QN1786"/>
      <c r="QO1786"/>
      <c r="QP1786"/>
      <c r="QQ1786"/>
      <c r="QR1786"/>
      <c r="QS1786"/>
      <c r="QT1786"/>
      <c r="QU1786"/>
      <c r="QV1786"/>
      <c r="QW1786"/>
      <c r="QX1786"/>
      <c r="QY1786"/>
      <c r="QZ1786"/>
      <c r="RA1786"/>
      <c r="RB1786"/>
      <c r="RC1786"/>
      <c r="RD1786"/>
      <c r="RE1786"/>
      <c r="RF1786"/>
      <c r="RG1786"/>
      <c r="RH1786"/>
      <c r="RI1786"/>
      <c r="RJ1786"/>
      <c r="RK1786"/>
      <c r="RL1786"/>
      <c r="RM1786"/>
      <c r="RN1786"/>
      <c r="RO1786"/>
      <c r="RP1786"/>
      <c r="RQ1786"/>
      <c r="RR1786"/>
      <c r="RS1786"/>
      <c r="RT1786"/>
      <c r="RU1786"/>
      <c r="RV1786"/>
      <c r="RW1786"/>
      <c r="RX1786"/>
      <c r="RY1786"/>
      <c r="RZ1786"/>
      <c r="SA1786"/>
      <c r="SB1786"/>
      <c r="SC1786"/>
      <c r="SD1786"/>
      <c r="SE1786"/>
      <c r="SF1786"/>
      <c r="SG1786"/>
      <c r="SH1786"/>
      <c r="SI1786"/>
      <c r="SJ1786"/>
      <c r="SK1786"/>
      <c r="SL1786"/>
      <c r="SM1786"/>
      <c r="SN1786"/>
      <c r="SO1786"/>
      <c r="SP1786"/>
      <c r="SQ1786"/>
      <c r="SR1786"/>
      <c r="SS1786"/>
      <c r="ST1786"/>
      <c r="SU1786"/>
      <c r="SV1786"/>
      <c r="SW1786"/>
      <c r="SX1786"/>
      <c r="SY1786"/>
      <c r="SZ1786"/>
      <c r="TA1786"/>
      <c r="TB1786"/>
      <c r="TC1786"/>
      <c r="TD1786"/>
      <c r="TE1786"/>
      <c r="TF1786"/>
      <c r="TG1786"/>
      <c r="TH1786"/>
      <c r="TI1786"/>
      <c r="TJ1786"/>
      <c r="TK1786"/>
      <c r="TL1786"/>
      <c r="TM1786"/>
      <c r="TN1786"/>
      <c r="TO1786"/>
      <c r="TP1786"/>
      <c r="TQ1786"/>
      <c r="TR1786"/>
      <c r="TS1786"/>
      <c r="TT1786"/>
      <c r="TU1786"/>
      <c r="TV1786"/>
      <c r="TW1786"/>
      <c r="TX1786"/>
      <c r="TY1786"/>
      <c r="TZ1786"/>
      <c r="UA1786"/>
      <c r="UB1786"/>
      <c r="UC1786"/>
      <c r="UD1786"/>
      <c r="UE1786"/>
      <c r="UF1786"/>
      <c r="UG1786"/>
      <c r="UH1786"/>
      <c r="UI1786"/>
      <c r="UJ1786"/>
      <c r="UK1786"/>
      <c r="UL1786"/>
      <c r="UM1786"/>
      <c r="UN1786"/>
      <c r="UO1786"/>
      <c r="UP1786"/>
      <c r="UQ1786"/>
      <c r="UR1786"/>
      <c r="US1786"/>
      <c r="UT1786"/>
      <c r="UU1786"/>
      <c r="UV1786"/>
      <c r="UW1786"/>
      <c r="UX1786"/>
      <c r="UY1786"/>
      <c r="UZ1786"/>
      <c r="VA1786"/>
      <c r="VB1786"/>
      <c r="VC1786"/>
      <c r="VD1786"/>
      <c r="VE1786"/>
      <c r="VF1786"/>
      <c r="VG1786"/>
      <c r="VH1786"/>
      <c r="VI1786"/>
      <c r="VJ1786"/>
      <c r="VK1786"/>
      <c r="VL1786"/>
      <c r="VM1786"/>
      <c r="VN1786"/>
      <c r="VO1786"/>
      <c r="VP1786"/>
      <c r="VQ1786"/>
      <c r="VR1786"/>
      <c r="VS1786"/>
      <c r="VT1786"/>
      <c r="VU1786"/>
      <c r="VV1786"/>
      <c r="VW1786"/>
      <c r="VX1786"/>
      <c r="VY1786"/>
      <c r="VZ1786"/>
      <c r="WA1786"/>
      <c r="WB1786"/>
      <c r="WC1786"/>
      <c r="WD1786"/>
      <c r="WE1786"/>
      <c r="WF1786"/>
      <c r="WG1786"/>
      <c r="WH1786"/>
      <c r="WI1786"/>
      <c r="WJ1786"/>
      <c r="WK1786"/>
      <c r="WL1786"/>
      <c r="WM1786"/>
      <c r="WN1786"/>
      <c r="WO1786"/>
      <c r="WP1786"/>
      <c r="WQ1786"/>
      <c r="WR1786"/>
      <c r="WS1786"/>
      <c r="WT1786"/>
      <c r="WU1786"/>
      <c r="WV1786"/>
      <c r="WW1786"/>
      <c r="WX1786"/>
      <c r="WY1786"/>
      <c r="WZ1786"/>
      <c r="XA1786"/>
      <c r="XB1786"/>
      <c r="XC1786"/>
      <c r="XD1786"/>
      <c r="XE1786"/>
      <c r="XF1786"/>
      <c r="XG1786"/>
      <c r="XH1786"/>
      <c r="XI1786"/>
      <c r="XJ1786"/>
      <c r="XK1786"/>
      <c r="XL1786"/>
      <c r="XM1786"/>
      <c r="XN1786"/>
      <c r="XO1786"/>
      <c r="XP1786"/>
      <c r="XQ1786"/>
      <c r="XR1786"/>
      <c r="XS1786"/>
      <c r="XT1786"/>
      <c r="XU1786"/>
      <c r="XV1786"/>
      <c r="XW1786"/>
      <c r="XX1786"/>
      <c r="XY1786"/>
      <c r="XZ1786"/>
      <c r="YA1786"/>
      <c r="YB1786"/>
      <c r="YC1786"/>
      <c r="YD1786"/>
      <c r="YE1786"/>
      <c r="YF1786"/>
      <c r="YG1786"/>
      <c r="YH1786"/>
      <c r="YI1786"/>
      <c r="YJ1786"/>
      <c r="YK1786"/>
      <c r="YL1786"/>
      <c r="YM1786"/>
      <c r="YN1786"/>
      <c r="YO1786"/>
      <c r="YP1786"/>
      <c r="YQ1786"/>
      <c r="YR1786"/>
      <c r="YS1786"/>
      <c r="YT1786"/>
      <c r="YU1786"/>
      <c r="YV1786"/>
      <c r="YW1786"/>
      <c r="YX1786"/>
      <c r="YY1786"/>
      <c r="YZ1786"/>
      <c r="ZA1786"/>
      <c r="ZB1786"/>
      <c r="ZC1786"/>
      <c r="ZD1786"/>
      <c r="ZE1786"/>
      <c r="ZF1786"/>
      <c r="ZG1786"/>
      <c r="ZH1786"/>
      <c r="ZI1786"/>
      <c r="ZJ1786"/>
      <c r="ZK1786"/>
      <c r="ZL1786"/>
      <c r="ZM1786"/>
      <c r="ZN1786"/>
      <c r="ZO1786"/>
      <c r="ZP1786"/>
      <c r="ZQ1786"/>
      <c r="ZR1786"/>
      <c r="ZS1786"/>
      <c r="ZT1786"/>
      <c r="ZU1786"/>
      <c r="ZV1786"/>
      <c r="ZW1786"/>
      <c r="ZX1786"/>
      <c r="ZY1786"/>
      <c r="ZZ1786"/>
      <c r="AAA1786"/>
      <c r="AAB1786"/>
      <c r="AAC1786"/>
      <c r="AAD1786"/>
      <c r="AAE1786"/>
      <c r="AAF1786"/>
      <c r="AAG1786"/>
      <c r="AAH1786"/>
      <c r="AAI1786"/>
      <c r="AAJ1786"/>
      <c r="AAK1786"/>
      <c r="AAL1786"/>
      <c r="AAM1786"/>
      <c r="AAN1786"/>
      <c r="AAO1786"/>
      <c r="AAP1786"/>
      <c r="AAQ1786"/>
      <c r="AAR1786"/>
      <c r="AAS1786"/>
      <c r="AAT1786"/>
      <c r="AAU1786"/>
      <c r="AAV1786"/>
      <c r="AAW1786"/>
      <c r="AAX1786"/>
      <c r="AAY1786"/>
      <c r="AAZ1786"/>
      <c r="ABA1786"/>
      <c r="ABB1786"/>
      <c r="ABC1786"/>
      <c r="ABD1786"/>
      <c r="ABE1786"/>
      <c r="ABF1786"/>
      <c r="ABG1786"/>
      <c r="ABH1786"/>
      <c r="ABI1786"/>
      <c r="ABJ1786"/>
      <c r="ABK1786"/>
      <c r="ABL1786"/>
      <c r="ABM1786"/>
      <c r="ABN1786"/>
      <c r="ABO1786"/>
      <c r="ABP1786"/>
      <c r="ABQ1786"/>
      <c r="ABR1786"/>
      <c r="ABS1786"/>
      <c r="ABT1786"/>
      <c r="ABU1786"/>
      <c r="ABV1786"/>
      <c r="ABW1786"/>
      <c r="ABX1786"/>
      <c r="ABY1786"/>
      <c r="ABZ1786"/>
      <c r="ACA1786"/>
      <c r="ACB1786"/>
      <c r="ACC1786"/>
      <c r="ACD1786"/>
      <c r="ACE1786"/>
      <c r="ACF1786"/>
      <c r="ACG1786"/>
      <c r="ACH1786"/>
      <c r="ACI1786"/>
      <c r="ACJ1786"/>
      <c r="ACK1786"/>
      <c r="ACL1786"/>
      <c r="ACM1786"/>
      <c r="ACN1786"/>
      <c r="ACO1786"/>
      <c r="ACP1786"/>
      <c r="ACQ1786"/>
      <c r="ACR1786"/>
      <c r="ACS1786"/>
      <c r="ACT1786"/>
      <c r="ACU1786"/>
      <c r="ACV1786"/>
      <c r="ACW1786"/>
      <c r="ACX1786"/>
      <c r="ACY1786"/>
      <c r="ACZ1786"/>
      <c r="ADA1786"/>
      <c r="ADB1786"/>
      <c r="ADC1786"/>
      <c r="ADD1786"/>
      <c r="ADE1786"/>
      <c r="ADF1786"/>
      <c r="ADG1786"/>
      <c r="ADH1786"/>
      <c r="ADI1786"/>
      <c r="ADJ1786"/>
      <c r="ADK1786"/>
      <c r="ADL1786"/>
      <c r="ADM1786"/>
      <c r="ADN1786"/>
      <c r="ADO1786"/>
      <c r="ADP1786"/>
      <c r="ADQ1786"/>
      <c r="ADR1786"/>
      <c r="ADS1786"/>
      <c r="ADT1786"/>
      <c r="ADU1786"/>
      <c r="ADV1786"/>
      <c r="ADW1786"/>
      <c r="ADX1786"/>
      <c r="ADY1786"/>
      <c r="ADZ1786"/>
      <c r="AEA1786"/>
      <c r="AEB1786"/>
      <c r="AEC1786"/>
      <c r="AED1786"/>
      <c r="AEE1786"/>
      <c r="AEF1786"/>
      <c r="AEG1786"/>
      <c r="AEH1786"/>
      <c r="AEI1786"/>
      <c r="AEJ1786"/>
      <c r="AEK1786"/>
      <c r="AEL1786"/>
      <c r="AEM1786"/>
      <c r="AEN1786"/>
      <c r="AEO1786"/>
      <c r="AEP1786"/>
      <c r="AEQ1786"/>
      <c r="AER1786"/>
      <c r="AES1786"/>
      <c r="AET1786"/>
      <c r="AEU1786"/>
      <c r="AEV1786"/>
      <c r="AEW1786"/>
      <c r="AEX1786"/>
      <c r="AEY1786"/>
      <c r="AEZ1786"/>
      <c r="AFA1786"/>
      <c r="AFB1786"/>
      <c r="AFC1786"/>
      <c r="AFD1786"/>
      <c r="AFE1786"/>
      <c r="AFF1786"/>
      <c r="AFG1786"/>
      <c r="AFH1786"/>
      <c r="AFI1786"/>
      <c r="AFJ1786"/>
      <c r="AFK1786"/>
      <c r="AFL1786"/>
      <c r="AFM1786"/>
      <c r="AFN1786"/>
      <c r="AFO1786"/>
      <c r="AFP1786"/>
      <c r="AFQ1786"/>
      <c r="AFR1786"/>
      <c r="AFS1786"/>
      <c r="AFT1786"/>
      <c r="AFU1786"/>
      <c r="AFV1786"/>
      <c r="AFW1786"/>
      <c r="AFX1786"/>
      <c r="AFY1786"/>
      <c r="AFZ1786"/>
      <c r="AGA1786"/>
      <c r="AGB1786"/>
      <c r="AGC1786"/>
      <c r="AGD1786"/>
      <c r="AGE1786"/>
      <c r="AGF1786"/>
      <c r="AGG1786"/>
      <c r="AGH1786"/>
      <c r="AGI1786"/>
      <c r="AGJ1786"/>
      <c r="AGK1786"/>
      <c r="AGL1786"/>
      <c r="AGM1786"/>
      <c r="AGN1786"/>
      <c r="AGO1786"/>
      <c r="AGP1786"/>
      <c r="AGQ1786"/>
      <c r="AGR1786"/>
      <c r="AGS1786"/>
      <c r="AGT1786"/>
      <c r="AGU1786"/>
      <c r="AGV1786"/>
      <c r="AGW1786"/>
      <c r="AGX1786"/>
      <c r="AGY1786"/>
      <c r="AGZ1786"/>
      <c r="AHA1786"/>
      <c r="AHB1786"/>
      <c r="AHC1786"/>
      <c r="AHD1786"/>
      <c r="AHE1786"/>
      <c r="AHF1786"/>
      <c r="AHG1786"/>
      <c r="AHH1786"/>
      <c r="AHI1786"/>
      <c r="AHJ1786"/>
      <c r="AHK1786"/>
      <c r="AHL1786"/>
      <c r="AHM1786"/>
      <c r="AHN1786"/>
      <c r="AHO1786"/>
      <c r="AHP1786"/>
      <c r="AHQ1786"/>
      <c r="AHR1786"/>
      <c r="AHS1786"/>
      <c r="AHT1786"/>
      <c r="AHU1786"/>
      <c r="AHV1786"/>
      <c r="AHW1786"/>
      <c r="AHX1786"/>
      <c r="AHY1786"/>
      <c r="AHZ1786"/>
      <c r="AIA1786"/>
      <c r="AIB1786"/>
      <c r="AIC1786"/>
      <c r="AID1786"/>
      <c r="AIE1786"/>
      <c r="AIF1786"/>
      <c r="AIG1786"/>
      <c r="AIH1786"/>
      <c r="AII1786"/>
      <c r="AIJ1786"/>
      <c r="AIK1786"/>
      <c r="AIL1786"/>
      <c r="AIM1786"/>
      <c r="AIN1786"/>
      <c r="AIO1786"/>
      <c r="AIP1786"/>
      <c r="AIQ1786"/>
      <c r="AIR1786"/>
      <c r="AIS1786"/>
      <c r="AIT1786"/>
      <c r="AIU1786"/>
      <c r="AIV1786"/>
      <c r="AIW1786"/>
      <c r="AIX1786"/>
      <c r="AIY1786"/>
      <c r="AIZ1786"/>
      <c r="AJA1786"/>
      <c r="AJB1786"/>
      <c r="AJC1786"/>
      <c r="AJD1786"/>
      <c r="AJE1786"/>
      <c r="AJF1786"/>
      <c r="AJG1786"/>
      <c r="AJH1786"/>
      <c r="AJI1786"/>
      <c r="AJJ1786"/>
      <c r="AJK1786"/>
      <c r="AJL1786"/>
      <c r="AJM1786"/>
      <c r="AJN1786"/>
      <c r="AJO1786"/>
      <c r="AJP1786"/>
      <c r="AJQ1786"/>
      <c r="AJR1786"/>
      <c r="AJS1786"/>
      <c r="AJT1786"/>
      <c r="AJU1786"/>
      <c r="AJV1786"/>
      <c r="AJW1786"/>
      <c r="AJX1786"/>
      <c r="AJY1786"/>
      <c r="AJZ1786"/>
      <c r="AKA1786"/>
      <c r="AKB1786"/>
      <c r="AKC1786"/>
      <c r="AKD1786"/>
      <c r="AKE1786"/>
      <c r="AKF1786"/>
      <c r="AKG1786"/>
      <c r="AKH1786"/>
      <c r="AKI1786"/>
      <c r="AKJ1786"/>
      <c r="AKK1786"/>
      <c r="AKL1786"/>
      <c r="AKM1786"/>
      <c r="AKN1786"/>
      <c r="AKO1786"/>
      <c r="AKP1786"/>
      <c r="AKQ1786"/>
      <c r="AKR1786"/>
      <c r="AKS1786"/>
      <c r="AKT1786"/>
      <c r="AKU1786"/>
      <c r="AKV1786"/>
      <c r="AKW1786"/>
      <c r="AKX1786"/>
      <c r="AKY1786"/>
      <c r="AKZ1786"/>
      <c r="ALA1786"/>
      <c r="ALB1786"/>
      <c r="ALC1786"/>
      <c r="ALD1786"/>
      <c r="ALE1786"/>
      <c r="ALF1786"/>
      <c r="ALG1786"/>
      <c r="ALH1786"/>
      <c r="ALI1786"/>
      <c r="ALJ1786"/>
      <c r="ALK1786"/>
      <c r="ALL1786"/>
      <c r="ALM1786"/>
      <c r="ALN1786"/>
      <c r="ALO1786"/>
      <c r="ALP1786"/>
      <c r="ALQ1786"/>
      <c r="ALR1786"/>
      <c r="ALS1786"/>
      <c r="ALT1786"/>
      <c r="ALU1786"/>
      <c r="ALV1786"/>
      <c r="ALW1786"/>
      <c r="ALX1786"/>
      <c r="ALY1786"/>
      <c r="ALZ1786"/>
      <c r="AMA1786"/>
      <c r="AMB1786"/>
      <c r="AMC1786"/>
      <c r="AMD1786"/>
      <c r="AME1786"/>
      <c r="AMF1786"/>
      <c r="AMG1786"/>
      <c r="AMH1786"/>
    </row>
    <row r="1787" spans="1:1022" ht="15">
      <c r="A1787" s="15"/>
      <c r="B1787" s="7"/>
      <c r="C1787" s="16"/>
      <c r="D1787" s="16"/>
      <c r="E1787" s="17"/>
      <c r="F1787" s="18"/>
      <c r="G1787" s="18"/>
      <c r="H1787" s="9"/>
      <c r="I1787" s="9"/>
      <c r="J1787" s="8"/>
      <c r="K1787" s="8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  <c r="DK1787"/>
      <c r="DL1787"/>
      <c r="DM1787"/>
      <c r="DN1787"/>
      <c r="DO1787"/>
      <c r="DP1787"/>
      <c r="DQ1787"/>
      <c r="DR1787"/>
      <c r="DS1787"/>
      <c r="DT1787"/>
      <c r="DU1787"/>
      <c r="DV1787"/>
      <c r="DW1787"/>
      <c r="DX1787"/>
      <c r="DY1787"/>
      <c r="DZ1787"/>
      <c r="EA1787"/>
      <c r="EB1787"/>
      <c r="EC1787"/>
      <c r="ED1787"/>
      <c r="EE1787"/>
      <c r="EF1787"/>
      <c r="EG1787"/>
      <c r="EH1787"/>
      <c r="EI1787"/>
      <c r="EJ1787"/>
      <c r="EK1787"/>
      <c r="EL1787"/>
      <c r="EM1787"/>
      <c r="EN1787"/>
      <c r="EO1787"/>
      <c r="EP1787"/>
      <c r="EQ1787"/>
      <c r="ER1787"/>
      <c r="ES1787"/>
      <c r="ET1787"/>
      <c r="EU1787"/>
      <c r="EV1787"/>
      <c r="EW1787"/>
      <c r="EX1787"/>
      <c r="EY1787"/>
      <c r="EZ1787"/>
      <c r="FA1787"/>
      <c r="FB1787"/>
      <c r="FC1787"/>
      <c r="FD1787"/>
      <c r="FE1787"/>
      <c r="FF1787"/>
      <c r="FG1787"/>
      <c r="FH1787"/>
      <c r="FI1787"/>
      <c r="FJ1787"/>
      <c r="FK1787"/>
      <c r="FL1787"/>
      <c r="FM1787"/>
      <c r="FN1787"/>
      <c r="FO1787"/>
      <c r="FP1787"/>
      <c r="FQ1787"/>
      <c r="FR1787"/>
      <c r="FS1787"/>
      <c r="FT1787"/>
      <c r="FU1787"/>
      <c r="FV1787"/>
      <c r="FW1787"/>
      <c r="FX1787"/>
      <c r="FY1787"/>
      <c r="FZ1787"/>
      <c r="GA1787"/>
      <c r="GB1787"/>
      <c r="GC1787"/>
      <c r="GD1787"/>
      <c r="GE1787"/>
      <c r="GF1787"/>
      <c r="GG1787"/>
      <c r="GH1787"/>
      <c r="GI1787"/>
      <c r="GJ1787"/>
      <c r="GK1787"/>
      <c r="GL1787"/>
      <c r="GM1787"/>
      <c r="GN1787"/>
      <c r="GO1787"/>
      <c r="GP1787"/>
      <c r="GQ1787"/>
      <c r="GR1787"/>
      <c r="GS1787"/>
      <c r="GT1787"/>
      <c r="GU1787"/>
      <c r="GV1787"/>
      <c r="GW1787"/>
      <c r="GX1787"/>
      <c r="GY1787"/>
      <c r="GZ1787"/>
      <c r="HA1787"/>
      <c r="HB1787"/>
      <c r="HC1787"/>
      <c r="HD1787"/>
      <c r="HE1787"/>
      <c r="HF1787"/>
      <c r="HG1787"/>
      <c r="HH1787"/>
      <c r="HI1787"/>
      <c r="HJ1787"/>
      <c r="HK1787"/>
      <c r="HL1787"/>
      <c r="HM1787"/>
      <c r="HN1787"/>
      <c r="HO1787"/>
      <c r="HP1787"/>
      <c r="HQ1787"/>
      <c r="HR1787"/>
      <c r="HS1787"/>
      <c r="HT1787"/>
      <c r="HU1787"/>
      <c r="HV1787"/>
      <c r="HW1787"/>
      <c r="HX1787"/>
      <c r="HY1787"/>
      <c r="HZ1787"/>
      <c r="IA1787"/>
      <c r="IB1787"/>
      <c r="IC1787"/>
      <c r="ID1787"/>
      <c r="IE1787"/>
      <c r="IF1787"/>
      <c r="IG1787"/>
      <c r="IH1787"/>
      <c r="II1787"/>
      <c r="IJ1787"/>
      <c r="IK1787"/>
      <c r="IL1787"/>
      <c r="IM1787"/>
      <c r="IN1787"/>
      <c r="IO1787"/>
      <c r="IP1787"/>
      <c r="IQ1787"/>
      <c r="IR1787"/>
      <c r="IS1787"/>
      <c r="IT1787"/>
      <c r="IU1787"/>
      <c r="IV1787"/>
      <c r="IW1787"/>
      <c r="IX1787"/>
      <c r="IY1787"/>
      <c r="IZ1787"/>
      <c r="JA1787"/>
      <c r="JB1787"/>
      <c r="JC1787"/>
      <c r="JD1787"/>
      <c r="JE1787"/>
      <c r="JF1787"/>
      <c r="JG1787"/>
      <c r="JH1787"/>
      <c r="JI1787"/>
      <c r="JJ1787"/>
      <c r="JK1787"/>
      <c r="JL1787"/>
      <c r="JM1787"/>
      <c r="JN1787"/>
      <c r="JO1787"/>
      <c r="JP1787"/>
      <c r="JQ1787"/>
      <c r="JR1787"/>
      <c r="JS1787"/>
      <c r="JT1787"/>
      <c r="JU1787"/>
      <c r="JV1787"/>
      <c r="JW1787"/>
      <c r="JX1787"/>
      <c r="JY1787"/>
      <c r="JZ1787"/>
      <c r="KA1787"/>
      <c r="KB1787"/>
      <c r="KC1787"/>
      <c r="KD1787"/>
      <c r="KE1787"/>
      <c r="KF1787"/>
      <c r="KG1787"/>
      <c r="KH1787"/>
      <c r="KI1787"/>
      <c r="KJ1787"/>
      <c r="KK1787"/>
      <c r="KL1787"/>
      <c r="KM1787"/>
      <c r="KN1787"/>
      <c r="KO1787"/>
      <c r="KP1787"/>
      <c r="KQ1787"/>
      <c r="KR1787"/>
      <c r="KS1787"/>
      <c r="KT1787"/>
      <c r="KU1787"/>
      <c r="KV1787"/>
      <c r="KW1787"/>
      <c r="KX1787"/>
      <c r="KY1787"/>
      <c r="KZ1787"/>
      <c r="LA1787"/>
      <c r="LB1787"/>
      <c r="LC1787"/>
      <c r="LD1787"/>
      <c r="LE1787"/>
      <c r="LF1787"/>
      <c r="LG1787"/>
      <c r="LH1787"/>
      <c r="LI1787"/>
      <c r="LJ1787"/>
      <c r="LK1787"/>
      <c r="LL1787"/>
      <c r="LM1787"/>
      <c r="LN1787"/>
      <c r="LO1787"/>
      <c r="LP1787"/>
      <c r="LQ1787"/>
      <c r="LR1787"/>
      <c r="LS1787"/>
      <c r="LT1787"/>
      <c r="LU1787"/>
      <c r="LV1787"/>
      <c r="LW1787"/>
      <c r="LX1787"/>
      <c r="LY1787"/>
      <c r="LZ1787"/>
      <c r="MA1787"/>
      <c r="MB1787"/>
      <c r="MC1787"/>
      <c r="MD1787"/>
      <c r="ME1787"/>
      <c r="MF1787"/>
      <c r="MG1787"/>
      <c r="MH1787"/>
      <c r="MI1787"/>
      <c r="MJ1787"/>
      <c r="MK1787"/>
      <c r="ML1787"/>
      <c r="MM1787"/>
      <c r="MN1787"/>
      <c r="MO1787"/>
      <c r="MP1787"/>
      <c r="MQ1787"/>
      <c r="MR1787"/>
      <c r="MS1787"/>
      <c r="MT1787"/>
      <c r="MU1787"/>
      <c r="MV1787"/>
      <c r="MW1787"/>
      <c r="MX1787"/>
      <c r="MY1787"/>
      <c r="MZ1787"/>
      <c r="NA1787"/>
      <c r="NB1787"/>
      <c r="NC1787"/>
      <c r="ND1787"/>
      <c r="NE1787"/>
      <c r="NF1787"/>
      <c r="NG1787"/>
      <c r="NH1787"/>
      <c r="NI1787"/>
      <c r="NJ1787"/>
      <c r="NK1787"/>
      <c r="NL1787"/>
      <c r="NM1787"/>
      <c r="NN1787"/>
      <c r="NO1787"/>
      <c r="NP1787"/>
      <c r="NQ1787"/>
      <c r="NR1787"/>
      <c r="NS1787"/>
      <c r="NT1787"/>
      <c r="NU1787"/>
      <c r="NV1787"/>
      <c r="NW1787"/>
      <c r="NX1787"/>
      <c r="NY1787"/>
      <c r="NZ1787"/>
      <c r="OA1787"/>
      <c r="OB1787"/>
      <c r="OC1787"/>
      <c r="OD1787"/>
      <c r="OE1787"/>
      <c r="OF1787"/>
      <c r="OG1787"/>
      <c r="OH1787"/>
      <c r="OI1787"/>
      <c r="OJ1787"/>
      <c r="OK1787"/>
      <c r="OL1787"/>
      <c r="OM1787"/>
      <c r="ON1787"/>
      <c r="OO1787"/>
      <c r="OP1787"/>
      <c r="OQ1787"/>
      <c r="OR1787"/>
      <c r="OS1787"/>
      <c r="OT1787"/>
      <c r="OU1787"/>
      <c r="OV1787"/>
      <c r="OW1787"/>
      <c r="OX1787"/>
      <c r="OY1787"/>
      <c r="OZ1787"/>
      <c r="PA1787"/>
      <c r="PB1787"/>
      <c r="PC1787"/>
      <c r="PD1787"/>
      <c r="PE1787"/>
      <c r="PF1787"/>
      <c r="PG1787"/>
      <c r="PH1787"/>
      <c r="PI1787"/>
      <c r="PJ1787"/>
      <c r="PK1787"/>
      <c r="PL1787"/>
      <c r="PM1787"/>
      <c r="PN1787"/>
      <c r="PO1787"/>
      <c r="PP1787"/>
      <c r="PQ1787"/>
      <c r="PR1787"/>
      <c r="PS1787"/>
      <c r="PT1787"/>
      <c r="PU1787"/>
      <c r="PV1787"/>
      <c r="PW1787"/>
      <c r="PX1787"/>
      <c r="PY1787"/>
      <c r="PZ1787"/>
      <c r="QA1787"/>
      <c r="QB1787"/>
      <c r="QC1787"/>
      <c r="QD1787"/>
      <c r="QE1787"/>
      <c r="QF1787"/>
      <c r="QG1787"/>
      <c r="QH1787"/>
      <c r="QI1787"/>
      <c r="QJ1787"/>
      <c r="QK1787"/>
      <c r="QL1787"/>
      <c r="QM1787"/>
      <c r="QN1787"/>
      <c r="QO1787"/>
      <c r="QP1787"/>
      <c r="QQ1787"/>
      <c r="QR1787"/>
      <c r="QS1787"/>
      <c r="QT1787"/>
      <c r="QU1787"/>
      <c r="QV1787"/>
      <c r="QW1787"/>
      <c r="QX1787"/>
      <c r="QY1787"/>
      <c r="QZ1787"/>
      <c r="RA1787"/>
      <c r="RB1787"/>
      <c r="RC1787"/>
      <c r="RD1787"/>
      <c r="RE1787"/>
      <c r="RF1787"/>
      <c r="RG1787"/>
      <c r="RH1787"/>
      <c r="RI1787"/>
      <c r="RJ1787"/>
      <c r="RK1787"/>
      <c r="RL1787"/>
      <c r="RM1787"/>
      <c r="RN1787"/>
      <c r="RO1787"/>
      <c r="RP1787"/>
      <c r="RQ1787"/>
      <c r="RR1787"/>
      <c r="RS1787"/>
      <c r="RT1787"/>
      <c r="RU1787"/>
      <c r="RV1787"/>
      <c r="RW1787"/>
      <c r="RX1787"/>
      <c r="RY1787"/>
      <c r="RZ1787"/>
      <c r="SA1787"/>
      <c r="SB1787"/>
      <c r="SC1787"/>
      <c r="SD1787"/>
      <c r="SE1787"/>
      <c r="SF1787"/>
      <c r="SG1787"/>
      <c r="SH1787"/>
      <c r="SI1787"/>
      <c r="SJ1787"/>
      <c r="SK1787"/>
      <c r="SL1787"/>
      <c r="SM1787"/>
      <c r="SN1787"/>
      <c r="SO1787"/>
      <c r="SP1787"/>
      <c r="SQ1787"/>
      <c r="SR1787"/>
      <c r="SS1787"/>
      <c r="ST1787"/>
      <c r="SU1787"/>
      <c r="SV1787"/>
      <c r="SW1787"/>
      <c r="SX1787"/>
      <c r="SY1787"/>
      <c r="SZ1787"/>
      <c r="TA1787"/>
      <c r="TB1787"/>
      <c r="TC1787"/>
      <c r="TD1787"/>
      <c r="TE1787"/>
      <c r="TF1787"/>
      <c r="TG1787"/>
      <c r="TH1787"/>
      <c r="TI1787"/>
      <c r="TJ1787"/>
      <c r="TK1787"/>
      <c r="TL1787"/>
      <c r="TM1787"/>
      <c r="TN1787"/>
      <c r="TO1787"/>
      <c r="TP1787"/>
      <c r="TQ1787"/>
      <c r="TR1787"/>
      <c r="TS1787"/>
      <c r="TT1787"/>
      <c r="TU1787"/>
      <c r="TV1787"/>
      <c r="TW1787"/>
      <c r="TX1787"/>
      <c r="TY1787"/>
      <c r="TZ1787"/>
      <c r="UA1787"/>
      <c r="UB1787"/>
      <c r="UC1787"/>
      <c r="UD1787"/>
      <c r="UE1787"/>
      <c r="UF1787"/>
      <c r="UG1787"/>
      <c r="UH1787"/>
      <c r="UI1787"/>
      <c r="UJ1787"/>
      <c r="UK1787"/>
      <c r="UL1787"/>
      <c r="UM1787"/>
      <c r="UN1787"/>
      <c r="UO1787"/>
      <c r="UP1787"/>
      <c r="UQ1787"/>
      <c r="UR1787"/>
      <c r="US1787"/>
      <c r="UT1787"/>
      <c r="UU1787"/>
      <c r="UV1787"/>
      <c r="UW1787"/>
      <c r="UX1787"/>
      <c r="UY1787"/>
      <c r="UZ1787"/>
      <c r="VA1787"/>
      <c r="VB1787"/>
      <c r="VC1787"/>
      <c r="VD1787"/>
      <c r="VE1787"/>
      <c r="VF1787"/>
      <c r="VG1787"/>
      <c r="VH1787"/>
      <c r="VI1787"/>
      <c r="VJ1787"/>
      <c r="VK1787"/>
      <c r="VL1787"/>
      <c r="VM1787"/>
      <c r="VN1787"/>
      <c r="VO1787"/>
      <c r="VP1787"/>
      <c r="VQ1787"/>
      <c r="VR1787"/>
      <c r="VS1787"/>
      <c r="VT1787"/>
      <c r="VU1787"/>
      <c r="VV1787"/>
      <c r="VW1787"/>
      <c r="VX1787"/>
      <c r="VY1787"/>
      <c r="VZ1787"/>
      <c r="WA1787"/>
      <c r="WB1787"/>
      <c r="WC1787"/>
      <c r="WD1787"/>
      <c r="WE1787"/>
      <c r="WF1787"/>
      <c r="WG1787"/>
      <c r="WH1787"/>
      <c r="WI1787"/>
      <c r="WJ1787"/>
      <c r="WK1787"/>
      <c r="WL1787"/>
      <c r="WM1787"/>
      <c r="WN1787"/>
      <c r="WO1787"/>
      <c r="WP1787"/>
      <c r="WQ1787"/>
      <c r="WR1787"/>
      <c r="WS1787"/>
      <c r="WT1787"/>
      <c r="WU1787"/>
      <c r="WV1787"/>
      <c r="WW1787"/>
      <c r="WX1787"/>
      <c r="WY1787"/>
      <c r="WZ1787"/>
      <c r="XA1787"/>
      <c r="XB1787"/>
      <c r="XC1787"/>
      <c r="XD1787"/>
      <c r="XE1787"/>
      <c r="XF1787"/>
      <c r="XG1787"/>
      <c r="XH1787"/>
      <c r="XI1787"/>
      <c r="XJ1787"/>
      <c r="XK1787"/>
      <c r="XL1787"/>
      <c r="XM1787"/>
      <c r="XN1787"/>
      <c r="XO1787"/>
      <c r="XP1787"/>
      <c r="XQ1787"/>
      <c r="XR1787"/>
      <c r="XS1787"/>
      <c r="XT1787"/>
      <c r="XU1787"/>
      <c r="XV1787"/>
      <c r="XW1787"/>
      <c r="XX1787"/>
      <c r="XY1787"/>
      <c r="XZ1787"/>
      <c r="YA1787"/>
      <c r="YB1787"/>
      <c r="YC1787"/>
      <c r="YD1787"/>
      <c r="YE1787"/>
      <c r="YF1787"/>
      <c r="YG1787"/>
      <c r="YH1787"/>
      <c r="YI1787"/>
      <c r="YJ1787"/>
      <c r="YK1787"/>
      <c r="YL1787"/>
      <c r="YM1787"/>
      <c r="YN1787"/>
      <c r="YO1787"/>
      <c r="YP1787"/>
      <c r="YQ1787"/>
      <c r="YR1787"/>
      <c r="YS1787"/>
      <c r="YT1787"/>
      <c r="YU1787"/>
      <c r="YV1787"/>
      <c r="YW1787"/>
      <c r="YX1787"/>
      <c r="YY1787"/>
      <c r="YZ1787"/>
      <c r="ZA1787"/>
      <c r="ZB1787"/>
      <c r="ZC1787"/>
      <c r="ZD1787"/>
      <c r="ZE1787"/>
      <c r="ZF1787"/>
      <c r="ZG1787"/>
      <c r="ZH1787"/>
      <c r="ZI1787"/>
      <c r="ZJ1787"/>
      <c r="ZK1787"/>
      <c r="ZL1787"/>
      <c r="ZM1787"/>
      <c r="ZN1787"/>
      <c r="ZO1787"/>
      <c r="ZP1787"/>
      <c r="ZQ1787"/>
      <c r="ZR1787"/>
      <c r="ZS1787"/>
      <c r="ZT1787"/>
      <c r="ZU1787"/>
      <c r="ZV1787"/>
      <c r="ZW1787"/>
      <c r="ZX1787"/>
      <c r="ZY1787"/>
      <c r="ZZ1787"/>
      <c r="AAA1787"/>
      <c r="AAB1787"/>
      <c r="AAC1787"/>
      <c r="AAD1787"/>
      <c r="AAE1787"/>
      <c r="AAF1787"/>
      <c r="AAG1787"/>
      <c r="AAH1787"/>
      <c r="AAI1787"/>
      <c r="AAJ1787"/>
      <c r="AAK1787"/>
      <c r="AAL1787"/>
      <c r="AAM1787"/>
      <c r="AAN1787"/>
      <c r="AAO1787"/>
      <c r="AAP1787"/>
      <c r="AAQ1787"/>
      <c r="AAR1787"/>
      <c r="AAS1787"/>
      <c r="AAT1787"/>
      <c r="AAU1787"/>
      <c r="AAV1787"/>
      <c r="AAW1787"/>
      <c r="AAX1787"/>
      <c r="AAY1787"/>
      <c r="AAZ1787"/>
      <c r="ABA1787"/>
      <c r="ABB1787"/>
      <c r="ABC1787"/>
      <c r="ABD1787"/>
      <c r="ABE1787"/>
      <c r="ABF1787"/>
      <c r="ABG1787"/>
      <c r="ABH1787"/>
      <c r="ABI1787"/>
      <c r="ABJ1787"/>
      <c r="ABK1787"/>
      <c r="ABL1787"/>
      <c r="ABM1787"/>
      <c r="ABN1787"/>
      <c r="ABO1787"/>
      <c r="ABP1787"/>
      <c r="ABQ1787"/>
      <c r="ABR1787"/>
      <c r="ABS1787"/>
      <c r="ABT1787"/>
      <c r="ABU1787"/>
      <c r="ABV1787"/>
      <c r="ABW1787"/>
      <c r="ABX1787"/>
      <c r="ABY1787"/>
      <c r="ABZ1787"/>
      <c r="ACA1787"/>
      <c r="ACB1787"/>
      <c r="ACC1787"/>
      <c r="ACD1787"/>
      <c r="ACE1787"/>
      <c r="ACF1787"/>
      <c r="ACG1787"/>
      <c r="ACH1787"/>
      <c r="ACI1787"/>
      <c r="ACJ1787"/>
      <c r="ACK1787"/>
      <c r="ACL1787"/>
      <c r="ACM1787"/>
      <c r="ACN1787"/>
      <c r="ACO1787"/>
      <c r="ACP1787"/>
      <c r="ACQ1787"/>
      <c r="ACR1787"/>
      <c r="ACS1787"/>
      <c r="ACT1787"/>
      <c r="ACU1787"/>
      <c r="ACV1787"/>
      <c r="ACW1787"/>
      <c r="ACX1787"/>
      <c r="ACY1787"/>
      <c r="ACZ1787"/>
      <c r="ADA1787"/>
      <c r="ADB1787"/>
      <c r="ADC1787"/>
      <c r="ADD1787"/>
      <c r="ADE1787"/>
      <c r="ADF1787"/>
      <c r="ADG1787"/>
      <c r="ADH1787"/>
      <c r="ADI1787"/>
      <c r="ADJ1787"/>
      <c r="ADK1787"/>
      <c r="ADL1787"/>
      <c r="ADM1787"/>
      <c r="ADN1787"/>
      <c r="ADO1787"/>
      <c r="ADP1787"/>
      <c r="ADQ1787"/>
      <c r="ADR1787"/>
      <c r="ADS1787"/>
      <c r="ADT1787"/>
      <c r="ADU1787"/>
      <c r="ADV1787"/>
      <c r="ADW1787"/>
      <c r="ADX1787"/>
      <c r="ADY1787"/>
      <c r="ADZ1787"/>
      <c r="AEA1787"/>
      <c r="AEB1787"/>
      <c r="AEC1787"/>
      <c r="AED1787"/>
      <c r="AEE1787"/>
      <c r="AEF1787"/>
      <c r="AEG1787"/>
      <c r="AEH1787"/>
      <c r="AEI1787"/>
      <c r="AEJ1787"/>
      <c r="AEK1787"/>
      <c r="AEL1787"/>
      <c r="AEM1787"/>
      <c r="AEN1787"/>
      <c r="AEO1787"/>
      <c r="AEP1787"/>
      <c r="AEQ1787"/>
      <c r="AER1787"/>
      <c r="AES1787"/>
      <c r="AET1787"/>
      <c r="AEU1787"/>
      <c r="AEV1787"/>
      <c r="AEW1787"/>
      <c r="AEX1787"/>
      <c r="AEY1787"/>
      <c r="AEZ1787"/>
      <c r="AFA1787"/>
      <c r="AFB1787"/>
      <c r="AFC1787"/>
      <c r="AFD1787"/>
      <c r="AFE1787"/>
      <c r="AFF1787"/>
      <c r="AFG1787"/>
      <c r="AFH1787"/>
      <c r="AFI1787"/>
      <c r="AFJ1787"/>
      <c r="AFK1787"/>
      <c r="AFL1787"/>
      <c r="AFM1787"/>
      <c r="AFN1787"/>
      <c r="AFO1787"/>
      <c r="AFP1787"/>
      <c r="AFQ1787"/>
      <c r="AFR1787"/>
      <c r="AFS1787"/>
      <c r="AFT1787"/>
      <c r="AFU1787"/>
      <c r="AFV1787"/>
      <c r="AFW1787"/>
      <c r="AFX1787"/>
      <c r="AFY1787"/>
      <c r="AFZ1787"/>
      <c r="AGA1787"/>
      <c r="AGB1787"/>
      <c r="AGC1787"/>
      <c r="AGD1787"/>
      <c r="AGE1787"/>
      <c r="AGF1787"/>
      <c r="AGG1787"/>
      <c r="AGH1787"/>
      <c r="AGI1787"/>
      <c r="AGJ1787"/>
      <c r="AGK1787"/>
      <c r="AGL1787"/>
      <c r="AGM1787"/>
      <c r="AGN1787"/>
      <c r="AGO1787"/>
      <c r="AGP1787"/>
      <c r="AGQ1787"/>
      <c r="AGR1787"/>
      <c r="AGS1787"/>
      <c r="AGT1787"/>
      <c r="AGU1787"/>
      <c r="AGV1787"/>
      <c r="AGW1787"/>
      <c r="AGX1787"/>
      <c r="AGY1787"/>
      <c r="AGZ1787"/>
      <c r="AHA1787"/>
      <c r="AHB1787"/>
      <c r="AHC1787"/>
      <c r="AHD1787"/>
      <c r="AHE1787"/>
      <c r="AHF1787"/>
      <c r="AHG1787"/>
      <c r="AHH1787"/>
      <c r="AHI1787"/>
      <c r="AHJ1787"/>
      <c r="AHK1787"/>
      <c r="AHL1787"/>
      <c r="AHM1787"/>
      <c r="AHN1787"/>
      <c r="AHO1787"/>
      <c r="AHP1787"/>
      <c r="AHQ1787"/>
      <c r="AHR1787"/>
      <c r="AHS1787"/>
      <c r="AHT1787"/>
      <c r="AHU1787"/>
      <c r="AHV1787"/>
      <c r="AHW1787"/>
      <c r="AHX1787"/>
      <c r="AHY1787"/>
      <c r="AHZ1787"/>
      <c r="AIA1787"/>
      <c r="AIB1787"/>
      <c r="AIC1787"/>
      <c r="AID1787"/>
      <c r="AIE1787"/>
      <c r="AIF1787"/>
      <c r="AIG1787"/>
      <c r="AIH1787"/>
      <c r="AII1787"/>
      <c r="AIJ1787"/>
      <c r="AIK1787"/>
      <c r="AIL1787"/>
      <c r="AIM1787"/>
      <c r="AIN1787"/>
      <c r="AIO1787"/>
      <c r="AIP1787"/>
      <c r="AIQ1787"/>
      <c r="AIR1787"/>
      <c r="AIS1787"/>
      <c r="AIT1787"/>
      <c r="AIU1787"/>
      <c r="AIV1787"/>
      <c r="AIW1787"/>
      <c r="AIX1787"/>
      <c r="AIY1787"/>
      <c r="AIZ1787"/>
      <c r="AJA1787"/>
      <c r="AJB1787"/>
      <c r="AJC1787"/>
      <c r="AJD1787"/>
      <c r="AJE1787"/>
      <c r="AJF1787"/>
      <c r="AJG1787"/>
      <c r="AJH1787"/>
      <c r="AJI1787"/>
      <c r="AJJ1787"/>
      <c r="AJK1787"/>
      <c r="AJL1787"/>
      <c r="AJM1787"/>
      <c r="AJN1787"/>
      <c r="AJO1787"/>
      <c r="AJP1787"/>
      <c r="AJQ1787"/>
      <c r="AJR1787"/>
      <c r="AJS1787"/>
      <c r="AJT1787"/>
      <c r="AJU1787"/>
      <c r="AJV1787"/>
      <c r="AJW1787"/>
      <c r="AJX1787"/>
      <c r="AJY1787"/>
      <c r="AJZ1787"/>
      <c r="AKA1787"/>
      <c r="AKB1787"/>
      <c r="AKC1787"/>
      <c r="AKD1787"/>
      <c r="AKE1787"/>
      <c r="AKF1787"/>
      <c r="AKG1787"/>
      <c r="AKH1787"/>
      <c r="AKI1787"/>
      <c r="AKJ1787"/>
      <c r="AKK1787"/>
      <c r="AKL1787"/>
      <c r="AKM1787"/>
      <c r="AKN1787"/>
      <c r="AKO1787"/>
      <c r="AKP1787"/>
      <c r="AKQ1787"/>
      <c r="AKR1787"/>
      <c r="AKS1787"/>
      <c r="AKT1787"/>
      <c r="AKU1787"/>
      <c r="AKV1787"/>
      <c r="AKW1787"/>
      <c r="AKX1787"/>
      <c r="AKY1787"/>
      <c r="AKZ1787"/>
      <c r="ALA1787"/>
      <c r="ALB1787"/>
      <c r="ALC1787"/>
      <c r="ALD1787"/>
      <c r="ALE1787"/>
      <c r="ALF1787"/>
      <c r="ALG1787"/>
      <c r="ALH1787"/>
      <c r="ALI1787"/>
      <c r="ALJ1787"/>
      <c r="ALK1787"/>
      <c r="ALL1787"/>
      <c r="ALM1787"/>
      <c r="ALN1787"/>
      <c r="ALO1787"/>
      <c r="ALP1787"/>
      <c r="ALQ1787"/>
      <c r="ALR1787"/>
      <c r="ALS1787"/>
      <c r="ALT1787"/>
      <c r="ALU1787"/>
      <c r="ALV1787"/>
      <c r="ALW1787"/>
      <c r="ALX1787"/>
      <c r="ALY1787"/>
      <c r="ALZ1787"/>
      <c r="AMA1787"/>
      <c r="AMB1787"/>
      <c r="AMC1787"/>
      <c r="AMD1787"/>
      <c r="AME1787"/>
      <c r="AMF1787"/>
      <c r="AMG1787"/>
      <c r="AMH1787"/>
    </row>
    <row r="1788" spans="1:1022" ht="15">
      <c r="A1788" s="15"/>
      <c r="B1788" s="7"/>
      <c r="C1788" s="16"/>
      <c r="D1788" s="16"/>
      <c r="E1788" s="17"/>
      <c r="F1788" s="18"/>
      <c r="G1788" s="18"/>
      <c r="H1788" s="9"/>
      <c r="I1788" s="9"/>
      <c r="J1788" s="8"/>
      <c r="K1788" s="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  <c r="DK1788"/>
      <c r="DL1788"/>
      <c r="DM1788"/>
      <c r="DN1788"/>
      <c r="DO1788"/>
      <c r="DP1788"/>
      <c r="DQ1788"/>
      <c r="DR1788"/>
      <c r="DS1788"/>
      <c r="DT1788"/>
      <c r="DU1788"/>
      <c r="DV1788"/>
      <c r="DW1788"/>
      <c r="DX1788"/>
      <c r="DY1788"/>
      <c r="DZ1788"/>
      <c r="EA1788"/>
      <c r="EB1788"/>
      <c r="EC1788"/>
      <c r="ED1788"/>
      <c r="EE1788"/>
      <c r="EF1788"/>
      <c r="EG1788"/>
      <c r="EH1788"/>
      <c r="EI1788"/>
      <c r="EJ1788"/>
      <c r="EK1788"/>
      <c r="EL1788"/>
      <c r="EM1788"/>
      <c r="EN1788"/>
      <c r="EO1788"/>
      <c r="EP1788"/>
      <c r="EQ1788"/>
      <c r="ER1788"/>
      <c r="ES1788"/>
      <c r="ET1788"/>
      <c r="EU1788"/>
      <c r="EV1788"/>
      <c r="EW1788"/>
      <c r="EX1788"/>
      <c r="EY1788"/>
      <c r="EZ1788"/>
      <c r="FA1788"/>
      <c r="FB1788"/>
      <c r="FC1788"/>
      <c r="FD1788"/>
      <c r="FE1788"/>
      <c r="FF1788"/>
      <c r="FG1788"/>
      <c r="FH1788"/>
      <c r="FI1788"/>
      <c r="FJ1788"/>
      <c r="FK1788"/>
      <c r="FL1788"/>
      <c r="FM1788"/>
      <c r="FN1788"/>
      <c r="FO1788"/>
      <c r="FP1788"/>
      <c r="FQ1788"/>
      <c r="FR1788"/>
      <c r="FS1788"/>
      <c r="FT1788"/>
      <c r="FU1788"/>
      <c r="FV1788"/>
      <c r="FW1788"/>
      <c r="FX1788"/>
      <c r="FY1788"/>
      <c r="FZ1788"/>
      <c r="GA1788"/>
      <c r="GB1788"/>
      <c r="GC1788"/>
      <c r="GD1788"/>
      <c r="GE1788"/>
      <c r="GF1788"/>
      <c r="GG1788"/>
      <c r="GH1788"/>
      <c r="GI1788"/>
      <c r="GJ1788"/>
      <c r="GK1788"/>
      <c r="GL1788"/>
      <c r="GM1788"/>
      <c r="GN1788"/>
      <c r="GO1788"/>
      <c r="GP1788"/>
      <c r="GQ1788"/>
      <c r="GR1788"/>
      <c r="GS1788"/>
      <c r="GT1788"/>
      <c r="GU1788"/>
      <c r="GV1788"/>
      <c r="GW1788"/>
      <c r="GX1788"/>
      <c r="GY1788"/>
      <c r="GZ1788"/>
      <c r="HA1788"/>
      <c r="HB1788"/>
      <c r="HC1788"/>
      <c r="HD1788"/>
      <c r="HE1788"/>
      <c r="HF1788"/>
      <c r="HG1788"/>
      <c r="HH1788"/>
      <c r="HI1788"/>
      <c r="HJ1788"/>
      <c r="HK1788"/>
      <c r="HL1788"/>
      <c r="HM1788"/>
      <c r="HN1788"/>
      <c r="HO1788"/>
      <c r="HP1788"/>
      <c r="HQ1788"/>
      <c r="HR1788"/>
      <c r="HS1788"/>
      <c r="HT1788"/>
      <c r="HU1788"/>
      <c r="HV1788"/>
      <c r="HW1788"/>
      <c r="HX1788"/>
      <c r="HY1788"/>
      <c r="HZ1788"/>
      <c r="IA1788"/>
      <c r="IB1788"/>
      <c r="IC1788"/>
      <c r="ID1788"/>
      <c r="IE1788"/>
      <c r="IF1788"/>
      <c r="IG1788"/>
      <c r="IH1788"/>
      <c r="II1788"/>
      <c r="IJ1788"/>
      <c r="IK1788"/>
      <c r="IL1788"/>
      <c r="IM1788"/>
      <c r="IN1788"/>
      <c r="IO1788"/>
      <c r="IP1788"/>
      <c r="IQ1788"/>
      <c r="IR1788"/>
      <c r="IS1788"/>
      <c r="IT1788"/>
      <c r="IU1788"/>
      <c r="IV1788"/>
      <c r="IW1788"/>
      <c r="IX1788"/>
      <c r="IY1788"/>
      <c r="IZ1788"/>
      <c r="JA1788"/>
      <c r="JB1788"/>
      <c r="JC1788"/>
      <c r="JD1788"/>
      <c r="JE1788"/>
      <c r="JF1788"/>
      <c r="JG1788"/>
      <c r="JH1788"/>
      <c r="JI1788"/>
      <c r="JJ1788"/>
      <c r="JK1788"/>
      <c r="JL1788"/>
      <c r="JM1788"/>
      <c r="JN1788"/>
      <c r="JO1788"/>
      <c r="JP1788"/>
      <c r="JQ1788"/>
      <c r="JR1788"/>
      <c r="JS1788"/>
      <c r="JT1788"/>
      <c r="JU1788"/>
      <c r="JV1788"/>
      <c r="JW1788"/>
      <c r="JX1788"/>
      <c r="JY1788"/>
      <c r="JZ1788"/>
      <c r="KA1788"/>
      <c r="KB1788"/>
      <c r="KC1788"/>
      <c r="KD1788"/>
      <c r="KE1788"/>
      <c r="KF1788"/>
      <c r="KG1788"/>
      <c r="KH1788"/>
      <c r="KI1788"/>
      <c r="KJ1788"/>
      <c r="KK1788"/>
      <c r="KL1788"/>
      <c r="KM1788"/>
      <c r="KN1788"/>
      <c r="KO1788"/>
      <c r="KP1788"/>
      <c r="KQ1788"/>
      <c r="KR1788"/>
      <c r="KS1788"/>
      <c r="KT1788"/>
      <c r="KU1788"/>
      <c r="KV1788"/>
      <c r="KW1788"/>
      <c r="KX1788"/>
      <c r="KY1788"/>
      <c r="KZ1788"/>
      <c r="LA1788"/>
      <c r="LB1788"/>
      <c r="LC1788"/>
      <c r="LD1788"/>
      <c r="LE1788"/>
      <c r="LF1788"/>
      <c r="LG1788"/>
      <c r="LH1788"/>
      <c r="LI1788"/>
      <c r="LJ1788"/>
      <c r="LK1788"/>
      <c r="LL1788"/>
      <c r="LM1788"/>
      <c r="LN1788"/>
      <c r="LO1788"/>
      <c r="LP1788"/>
      <c r="LQ1788"/>
      <c r="LR1788"/>
      <c r="LS1788"/>
      <c r="LT1788"/>
      <c r="LU1788"/>
      <c r="LV1788"/>
      <c r="LW1788"/>
      <c r="LX1788"/>
      <c r="LY1788"/>
      <c r="LZ1788"/>
      <c r="MA1788"/>
      <c r="MB1788"/>
      <c r="MC1788"/>
      <c r="MD1788"/>
      <c r="ME1788"/>
      <c r="MF1788"/>
      <c r="MG1788"/>
      <c r="MH1788"/>
      <c r="MI1788"/>
      <c r="MJ1788"/>
      <c r="MK1788"/>
      <c r="ML1788"/>
      <c r="MM1788"/>
      <c r="MN1788"/>
      <c r="MO1788"/>
      <c r="MP1788"/>
      <c r="MQ1788"/>
      <c r="MR1788"/>
      <c r="MS1788"/>
      <c r="MT1788"/>
      <c r="MU1788"/>
      <c r="MV1788"/>
      <c r="MW1788"/>
      <c r="MX1788"/>
      <c r="MY1788"/>
      <c r="MZ1788"/>
      <c r="NA1788"/>
      <c r="NB1788"/>
      <c r="NC1788"/>
      <c r="ND1788"/>
      <c r="NE1788"/>
      <c r="NF1788"/>
      <c r="NG1788"/>
      <c r="NH1788"/>
      <c r="NI1788"/>
      <c r="NJ1788"/>
      <c r="NK1788"/>
      <c r="NL1788"/>
      <c r="NM1788"/>
      <c r="NN1788"/>
      <c r="NO1788"/>
      <c r="NP1788"/>
      <c r="NQ1788"/>
      <c r="NR1788"/>
      <c r="NS1788"/>
      <c r="NT1788"/>
      <c r="NU1788"/>
      <c r="NV1788"/>
      <c r="NW1788"/>
      <c r="NX1788"/>
      <c r="NY1788"/>
      <c r="NZ1788"/>
      <c r="OA1788"/>
      <c r="OB1788"/>
      <c r="OC1788"/>
      <c r="OD1788"/>
      <c r="OE1788"/>
      <c r="OF1788"/>
      <c r="OG1788"/>
      <c r="OH1788"/>
      <c r="OI1788"/>
      <c r="OJ1788"/>
      <c r="OK1788"/>
      <c r="OL1788"/>
      <c r="OM1788"/>
      <c r="ON1788"/>
      <c r="OO1788"/>
      <c r="OP1788"/>
      <c r="OQ1788"/>
      <c r="OR1788"/>
      <c r="OS1788"/>
      <c r="OT1788"/>
      <c r="OU1788"/>
      <c r="OV1788"/>
      <c r="OW1788"/>
      <c r="OX1788"/>
      <c r="OY1788"/>
      <c r="OZ1788"/>
      <c r="PA1788"/>
      <c r="PB1788"/>
      <c r="PC1788"/>
      <c r="PD1788"/>
      <c r="PE1788"/>
      <c r="PF1788"/>
      <c r="PG1788"/>
      <c r="PH1788"/>
      <c r="PI1788"/>
      <c r="PJ1788"/>
      <c r="PK1788"/>
      <c r="PL1788"/>
      <c r="PM1788"/>
      <c r="PN1788"/>
      <c r="PO1788"/>
      <c r="PP1788"/>
      <c r="PQ1788"/>
      <c r="PR1788"/>
      <c r="PS1788"/>
      <c r="PT1788"/>
      <c r="PU1788"/>
      <c r="PV1788"/>
      <c r="PW1788"/>
      <c r="PX1788"/>
      <c r="PY1788"/>
      <c r="PZ1788"/>
      <c r="QA1788"/>
      <c r="QB1788"/>
      <c r="QC1788"/>
      <c r="QD1788"/>
      <c r="QE1788"/>
      <c r="QF1788"/>
      <c r="QG1788"/>
      <c r="QH1788"/>
      <c r="QI1788"/>
      <c r="QJ1788"/>
      <c r="QK1788"/>
      <c r="QL1788"/>
      <c r="QM1788"/>
      <c r="QN1788"/>
      <c r="QO1788"/>
      <c r="QP1788"/>
      <c r="QQ1788"/>
      <c r="QR1788"/>
      <c r="QS1788"/>
      <c r="QT1788"/>
      <c r="QU1788"/>
      <c r="QV1788"/>
      <c r="QW1788"/>
      <c r="QX1788"/>
      <c r="QY1788"/>
      <c r="QZ1788"/>
      <c r="RA1788"/>
      <c r="RB1788"/>
      <c r="RC1788"/>
      <c r="RD1788"/>
      <c r="RE1788"/>
      <c r="RF1788"/>
      <c r="RG1788"/>
      <c r="RH1788"/>
      <c r="RI1788"/>
      <c r="RJ1788"/>
      <c r="RK1788"/>
      <c r="RL1788"/>
      <c r="RM1788"/>
      <c r="RN1788"/>
      <c r="RO1788"/>
      <c r="RP1788"/>
      <c r="RQ1788"/>
      <c r="RR1788"/>
      <c r="RS1788"/>
      <c r="RT1788"/>
      <c r="RU1788"/>
      <c r="RV1788"/>
      <c r="RW1788"/>
      <c r="RX1788"/>
      <c r="RY1788"/>
      <c r="RZ1788"/>
      <c r="SA1788"/>
      <c r="SB1788"/>
      <c r="SC1788"/>
      <c r="SD1788"/>
      <c r="SE1788"/>
      <c r="SF1788"/>
      <c r="SG1788"/>
      <c r="SH1788"/>
      <c r="SI1788"/>
      <c r="SJ1788"/>
      <c r="SK1788"/>
      <c r="SL1788"/>
      <c r="SM1788"/>
      <c r="SN1788"/>
      <c r="SO1788"/>
      <c r="SP1788"/>
      <c r="SQ1788"/>
      <c r="SR1788"/>
      <c r="SS1788"/>
      <c r="ST1788"/>
      <c r="SU1788"/>
      <c r="SV1788"/>
      <c r="SW1788"/>
      <c r="SX1788"/>
      <c r="SY1788"/>
      <c r="SZ1788"/>
      <c r="TA1788"/>
      <c r="TB1788"/>
      <c r="TC1788"/>
      <c r="TD1788"/>
      <c r="TE1788"/>
      <c r="TF1788"/>
      <c r="TG1788"/>
      <c r="TH1788"/>
      <c r="TI1788"/>
      <c r="TJ1788"/>
      <c r="TK1788"/>
      <c r="TL1788"/>
      <c r="TM1788"/>
      <c r="TN1788"/>
      <c r="TO1788"/>
      <c r="TP1788"/>
      <c r="TQ1788"/>
      <c r="TR1788"/>
      <c r="TS1788"/>
      <c r="TT1788"/>
      <c r="TU1788"/>
      <c r="TV1788"/>
      <c r="TW1788"/>
      <c r="TX1788"/>
      <c r="TY1788"/>
      <c r="TZ1788"/>
      <c r="UA1788"/>
      <c r="UB1788"/>
      <c r="UC1788"/>
      <c r="UD1788"/>
      <c r="UE1788"/>
      <c r="UF1788"/>
      <c r="UG1788"/>
      <c r="UH1788"/>
      <c r="UI1788"/>
      <c r="UJ1788"/>
      <c r="UK1788"/>
      <c r="UL1788"/>
      <c r="UM1788"/>
      <c r="UN1788"/>
      <c r="UO1788"/>
      <c r="UP1788"/>
      <c r="UQ1788"/>
      <c r="UR1788"/>
      <c r="US1788"/>
      <c r="UT1788"/>
      <c r="UU1788"/>
      <c r="UV1788"/>
      <c r="UW1788"/>
      <c r="UX1788"/>
      <c r="UY1788"/>
      <c r="UZ1788"/>
      <c r="VA1788"/>
      <c r="VB1788"/>
      <c r="VC1788"/>
      <c r="VD1788"/>
      <c r="VE1788"/>
      <c r="VF1788"/>
      <c r="VG1788"/>
      <c r="VH1788"/>
      <c r="VI1788"/>
      <c r="VJ1788"/>
      <c r="VK1788"/>
      <c r="VL1788"/>
      <c r="VM1788"/>
      <c r="VN1788"/>
      <c r="VO1788"/>
      <c r="VP1788"/>
      <c r="VQ1788"/>
      <c r="VR1788"/>
      <c r="VS1788"/>
      <c r="VT1788"/>
      <c r="VU1788"/>
      <c r="VV1788"/>
      <c r="VW1788"/>
      <c r="VX1788"/>
      <c r="VY1788"/>
      <c r="VZ1788"/>
      <c r="WA1788"/>
      <c r="WB1788"/>
      <c r="WC1788"/>
      <c r="WD1788"/>
      <c r="WE1788"/>
      <c r="WF1788"/>
      <c r="WG1788"/>
      <c r="WH1788"/>
      <c r="WI1788"/>
      <c r="WJ1788"/>
      <c r="WK1788"/>
      <c r="WL1788"/>
      <c r="WM1788"/>
      <c r="WN1788"/>
      <c r="WO1788"/>
      <c r="WP1788"/>
      <c r="WQ1788"/>
      <c r="WR1788"/>
      <c r="WS1788"/>
      <c r="WT1788"/>
      <c r="WU1788"/>
      <c r="WV1788"/>
      <c r="WW1788"/>
      <c r="WX1788"/>
      <c r="WY1788"/>
      <c r="WZ1788"/>
      <c r="XA1788"/>
      <c r="XB1788"/>
      <c r="XC1788"/>
      <c r="XD1788"/>
      <c r="XE1788"/>
      <c r="XF1788"/>
      <c r="XG1788"/>
      <c r="XH1788"/>
      <c r="XI1788"/>
      <c r="XJ1788"/>
      <c r="XK1788"/>
      <c r="XL1788"/>
      <c r="XM1788"/>
      <c r="XN1788"/>
      <c r="XO1788"/>
      <c r="XP1788"/>
      <c r="XQ1788"/>
      <c r="XR1788"/>
      <c r="XS1788"/>
      <c r="XT1788"/>
      <c r="XU1788"/>
      <c r="XV1788"/>
      <c r="XW1788"/>
      <c r="XX1788"/>
      <c r="XY1788"/>
      <c r="XZ1788"/>
      <c r="YA1788"/>
      <c r="YB1788"/>
      <c r="YC1788"/>
      <c r="YD1788"/>
      <c r="YE1788"/>
      <c r="YF1788"/>
      <c r="YG1788"/>
      <c r="YH1788"/>
      <c r="YI1788"/>
      <c r="YJ1788"/>
      <c r="YK1788"/>
      <c r="YL1788"/>
      <c r="YM1788"/>
      <c r="YN1788"/>
      <c r="YO1788"/>
      <c r="YP1788"/>
      <c r="YQ1788"/>
      <c r="YR1788"/>
      <c r="YS1788"/>
      <c r="YT1788"/>
      <c r="YU1788"/>
      <c r="YV1788"/>
      <c r="YW1788"/>
      <c r="YX1788"/>
      <c r="YY1788"/>
      <c r="YZ1788"/>
      <c r="ZA1788"/>
      <c r="ZB1788"/>
      <c r="ZC1788"/>
      <c r="ZD1788"/>
      <c r="ZE1788"/>
      <c r="ZF1788"/>
      <c r="ZG1788"/>
      <c r="ZH1788"/>
      <c r="ZI1788"/>
      <c r="ZJ1788"/>
      <c r="ZK1788"/>
      <c r="ZL1788"/>
      <c r="ZM1788"/>
      <c r="ZN1788"/>
      <c r="ZO1788"/>
      <c r="ZP1788"/>
      <c r="ZQ1788"/>
      <c r="ZR1788"/>
      <c r="ZS1788"/>
      <c r="ZT1788"/>
      <c r="ZU1788"/>
      <c r="ZV1788"/>
      <c r="ZW1788"/>
      <c r="ZX1788"/>
      <c r="ZY1788"/>
      <c r="ZZ1788"/>
      <c r="AAA1788"/>
      <c r="AAB1788"/>
      <c r="AAC1788"/>
      <c r="AAD1788"/>
      <c r="AAE1788"/>
      <c r="AAF1788"/>
      <c r="AAG1788"/>
      <c r="AAH1788"/>
      <c r="AAI1788"/>
      <c r="AAJ1788"/>
      <c r="AAK1788"/>
      <c r="AAL1788"/>
      <c r="AAM1788"/>
      <c r="AAN1788"/>
      <c r="AAO1788"/>
      <c r="AAP1788"/>
      <c r="AAQ1788"/>
      <c r="AAR1788"/>
      <c r="AAS1788"/>
      <c r="AAT1788"/>
      <c r="AAU1788"/>
      <c r="AAV1788"/>
      <c r="AAW1788"/>
      <c r="AAX1788"/>
      <c r="AAY1788"/>
      <c r="AAZ1788"/>
      <c r="ABA1788"/>
      <c r="ABB1788"/>
      <c r="ABC1788"/>
      <c r="ABD1788"/>
      <c r="ABE1788"/>
      <c r="ABF1788"/>
      <c r="ABG1788"/>
      <c r="ABH1788"/>
      <c r="ABI1788"/>
      <c r="ABJ1788"/>
      <c r="ABK1788"/>
      <c r="ABL1788"/>
      <c r="ABM1788"/>
      <c r="ABN1788"/>
      <c r="ABO1788"/>
      <c r="ABP1788"/>
      <c r="ABQ1788"/>
      <c r="ABR1788"/>
      <c r="ABS1788"/>
      <c r="ABT1788"/>
      <c r="ABU1788"/>
      <c r="ABV1788"/>
      <c r="ABW1788"/>
      <c r="ABX1788"/>
      <c r="ABY1788"/>
      <c r="ABZ1788"/>
      <c r="ACA1788"/>
      <c r="ACB1788"/>
      <c r="ACC1788"/>
      <c r="ACD1788"/>
      <c r="ACE1788"/>
      <c r="ACF1788"/>
      <c r="ACG1788"/>
      <c r="ACH1788"/>
      <c r="ACI1788"/>
      <c r="ACJ1788"/>
      <c r="ACK1788"/>
      <c r="ACL1788"/>
      <c r="ACM1788"/>
      <c r="ACN1788"/>
      <c r="ACO1788"/>
      <c r="ACP1788"/>
      <c r="ACQ1788"/>
      <c r="ACR1788"/>
      <c r="ACS1788"/>
      <c r="ACT1788"/>
      <c r="ACU1788"/>
      <c r="ACV1788"/>
      <c r="ACW1788"/>
      <c r="ACX1788"/>
      <c r="ACY1788"/>
      <c r="ACZ1788"/>
      <c r="ADA1788"/>
      <c r="ADB1788"/>
      <c r="ADC1788"/>
      <c r="ADD1788"/>
      <c r="ADE1788"/>
      <c r="ADF1788"/>
      <c r="ADG1788"/>
      <c r="ADH1788"/>
      <c r="ADI1788"/>
      <c r="ADJ1788"/>
      <c r="ADK1788"/>
      <c r="ADL1788"/>
      <c r="ADM1788"/>
      <c r="ADN1788"/>
      <c r="ADO1788"/>
      <c r="ADP1788"/>
      <c r="ADQ1788"/>
      <c r="ADR1788"/>
      <c r="ADS1788"/>
      <c r="ADT1788"/>
      <c r="ADU1788"/>
      <c r="ADV1788"/>
      <c r="ADW1788"/>
      <c r="ADX1788"/>
      <c r="ADY1788"/>
      <c r="ADZ1788"/>
      <c r="AEA1788"/>
      <c r="AEB1788"/>
      <c r="AEC1788"/>
      <c r="AED1788"/>
      <c r="AEE1788"/>
      <c r="AEF1788"/>
      <c r="AEG1788"/>
      <c r="AEH1788"/>
      <c r="AEI1788"/>
      <c r="AEJ1788"/>
      <c r="AEK1788"/>
      <c r="AEL1788"/>
      <c r="AEM1788"/>
      <c r="AEN1788"/>
      <c r="AEO1788"/>
      <c r="AEP1788"/>
      <c r="AEQ1788"/>
      <c r="AER1788"/>
      <c r="AES1788"/>
      <c r="AET1788"/>
      <c r="AEU1788"/>
      <c r="AEV1788"/>
      <c r="AEW1788"/>
      <c r="AEX1788"/>
      <c r="AEY1788"/>
      <c r="AEZ1788"/>
      <c r="AFA1788"/>
      <c r="AFB1788"/>
      <c r="AFC1788"/>
      <c r="AFD1788"/>
      <c r="AFE1788"/>
      <c r="AFF1788"/>
      <c r="AFG1788"/>
      <c r="AFH1788"/>
      <c r="AFI1788"/>
      <c r="AFJ1788"/>
      <c r="AFK1788"/>
      <c r="AFL1788"/>
      <c r="AFM1788"/>
      <c r="AFN1788"/>
      <c r="AFO1788"/>
      <c r="AFP1788"/>
      <c r="AFQ1788"/>
      <c r="AFR1788"/>
      <c r="AFS1788"/>
      <c r="AFT1788"/>
      <c r="AFU1788"/>
      <c r="AFV1788"/>
      <c r="AFW1788"/>
      <c r="AFX1788"/>
      <c r="AFY1788"/>
      <c r="AFZ1788"/>
      <c r="AGA1788"/>
      <c r="AGB1788"/>
      <c r="AGC1788"/>
      <c r="AGD1788"/>
      <c r="AGE1788"/>
      <c r="AGF1788"/>
      <c r="AGG1788"/>
      <c r="AGH1788"/>
      <c r="AGI1788"/>
      <c r="AGJ1788"/>
      <c r="AGK1788"/>
      <c r="AGL1788"/>
      <c r="AGM1788"/>
      <c r="AGN1788"/>
      <c r="AGO1788"/>
      <c r="AGP1788"/>
      <c r="AGQ1788"/>
      <c r="AGR1788"/>
      <c r="AGS1788"/>
      <c r="AGT1788"/>
      <c r="AGU1788"/>
      <c r="AGV1788"/>
      <c r="AGW1788"/>
      <c r="AGX1788"/>
      <c r="AGY1788"/>
      <c r="AGZ1788"/>
      <c r="AHA1788"/>
      <c r="AHB1788"/>
      <c r="AHC1788"/>
      <c r="AHD1788"/>
      <c r="AHE1788"/>
      <c r="AHF1788"/>
      <c r="AHG1788"/>
      <c r="AHH1788"/>
      <c r="AHI1788"/>
      <c r="AHJ1788"/>
      <c r="AHK1788"/>
      <c r="AHL1788"/>
      <c r="AHM1788"/>
      <c r="AHN1788"/>
      <c r="AHO1788"/>
      <c r="AHP1788"/>
      <c r="AHQ1788"/>
      <c r="AHR1788"/>
      <c r="AHS1788"/>
      <c r="AHT1788"/>
      <c r="AHU1788"/>
      <c r="AHV1788"/>
      <c r="AHW1788"/>
      <c r="AHX1788"/>
      <c r="AHY1788"/>
      <c r="AHZ1788"/>
      <c r="AIA1788"/>
      <c r="AIB1788"/>
      <c r="AIC1788"/>
      <c r="AID1788"/>
      <c r="AIE1788"/>
      <c r="AIF1788"/>
      <c r="AIG1788"/>
      <c r="AIH1788"/>
      <c r="AII1788"/>
      <c r="AIJ1788"/>
      <c r="AIK1788"/>
      <c r="AIL1788"/>
      <c r="AIM1788"/>
      <c r="AIN1788"/>
      <c r="AIO1788"/>
      <c r="AIP1788"/>
      <c r="AIQ1788"/>
      <c r="AIR1788"/>
      <c r="AIS1788"/>
      <c r="AIT1788"/>
      <c r="AIU1788"/>
      <c r="AIV1788"/>
      <c r="AIW1788"/>
      <c r="AIX1788"/>
      <c r="AIY1788"/>
      <c r="AIZ1788"/>
      <c r="AJA1788"/>
      <c r="AJB1788"/>
      <c r="AJC1788"/>
      <c r="AJD1788"/>
      <c r="AJE1788"/>
      <c r="AJF1788"/>
      <c r="AJG1788"/>
      <c r="AJH1788"/>
      <c r="AJI1788"/>
      <c r="AJJ1788"/>
      <c r="AJK1788"/>
      <c r="AJL1788"/>
      <c r="AJM1788"/>
      <c r="AJN1788"/>
      <c r="AJO1788"/>
      <c r="AJP1788"/>
      <c r="AJQ1788"/>
      <c r="AJR1788"/>
      <c r="AJS1788"/>
      <c r="AJT1788"/>
      <c r="AJU1788"/>
      <c r="AJV1788"/>
      <c r="AJW1788"/>
      <c r="AJX1788"/>
      <c r="AJY1788"/>
      <c r="AJZ1788"/>
      <c r="AKA1788"/>
      <c r="AKB1788"/>
      <c r="AKC1788"/>
      <c r="AKD1788"/>
      <c r="AKE1788"/>
      <c r="AKF1788"/>
      <c r="AKG1788"/>
      <c r="AKH1788"/>
      <c r="AKI1788"/>
      <c r="AKJ1788"/>
      <c r="AKK1788"/>
      <c r="AKL1788"/>
      <c r="AKM1788"/>
      <c r="AKN1788"/>
      <c r="AKO1788"/>
      <c r="AKP1788"/>
      <c r="AKQ1788"/>
      <c r="AKR1788"/>
      <c r="AKS1788"/>
      <c r="AKT1788"/>
      <c r="AKU1788"/>
      <c r="AKV1788"/>
      <c r="AKW1788"/>
      <c r="AKX1788"/>
      <c r="AKY1788"/>
      <c r="AKZ1788"/>
      <c r="ALA1788"/>
      <c r="ALB1788"/>
      <c r="ALC1788"/>
      <c r="ALD1788"/>
      <c r="ALE1788"/>
      <c r="ALF1788"/>
      <c r="ALG1788"/>
      <c r="ALH1788"/>
      <c r="ALI1788"/>
      <c r="ALJ1788"/>
      <c r="ALK1788"/>
      <c r="ALL1788"/>
      <c r="ALM1788"/>
      <c r="ALN1788"/>
      <c r="ALO1788"/>
      <c r="ALP1788"/>
      <c r="ALQ1788"/>
      <c r="ALR1788"/>
      <c r="ALS1788"/>
      <c r="ALT1788"/>
      <c r="ALU1788"/>
      <c r="ALV1788"/>
      <c r="ALW1788"/>
      <c r="ALX1788"/>
      <c r="ALY1788"/>
      <c r="ALZ1788"/>
      <c r="AMA1788"/>
      <c r="AMB1788"/>
      <c r="AMC1788"/>
      <c r="AMD1788"/>
      <c r="AME1788"/>
      <c r="AMF1788"/>
      <c r="AMG1788"/>
      <c r="AMH1788"/>
    </row>
    <row r="1789" spans="1:1022" ht="15">
      <c r="A1789" s="15"/>
      <c r="B1789" s="7"/>
      <c r="C1789" s="16"/>
      <c r="D1789" s="16"/>
      <c r="E1789" s="17"/>
      <c r="F1789" s="18"/>
      <c r="G1789" s="18"/>
      <c r="H1789" s="9"/>
      <c r="I1789" s="9"/>
      <c r="J1789" s="8"/>
      <c r="K1789" s="8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  <c r="DK1789"/>
      <c r="DL1789"/>
      <c r="DM1789"/>
      <c r="DN1789"/>
      <c r="DO1789"/>
      <c r="DP1789"/>
      <c r="DQ1789"/>
      <c r="DR1789"/>
      <c r="DS1789"/>
      <c r="DT1789"/>
      <c r="DU1789"/>
      <c r="DV1789"/>
      <c r="DW1789"/>
      <c r="DX1789"/>
      <c r="DY1789"/>
      <c r="DZ1789"/>
      <c r="EA1789"/>
      <c r="EB1789"/>
      <c r="EC1789"/>
      <c r="ED1789"/>
      <c r="EE1789"/>
      <c r="EF1789"/>
      <c r="EG1789"/>
      <c r="EH1789"/>
      <c r="EI1789"/>
      <c r="EJ1789"/>
      <c r="EK1789"/>
      <c r="EL1789"/>
      <c r="EM1789"/>
      <c r="EN1789"/>
      <c r="EO1789"/>
      <c r="EP1789"/>
      <c r="EQ1789"/>
      <c r="ER1789"/>
      <c r="ES1789"/>
      <c r="ET1789"/>
      <c r="EU1789"/>
      <c r="EV1789"/>
      <c r="EW1789"/>
      <c r="EX1789"/>
      <c r="EY1789"/>
      <c r="EZ1789"/>
      <c r="FA1789"/>
      <c r="FB1789"/>
      <c r="FC1789"/>
      <c r="FD1789"/>
      <c r="FE1789"/>
      <c r="FF1789"/>
      <c r="FG1789"/>
      <c r="FH1789"/>
      <c r="FI1789"/>
      <c r="FJ1789"/>
      <c r="FK1789"/>
      <c r="FL1789"/>
      <c r="FM1789"/>
      <c r="FN1789"/>
      <c r="FO1789"/>
      <c r="FP1789"/>
      <c r="FQ1789"/>
      <c r="FR1789"/>
      <c r="FS1789"/>
      <c r="FT1789"/>
      <c r="FU1789"/>
      <c r="FV1789"/>
      <c r="FW1789"/>
      <c r="FX1789"/>
      <c r="FY1789"/>
      <c r="FZ1789"/>
      <c r="GA1789"/>
      <c r="GB1789"/>
      <c r="GC1789"/>
      <c r="GD1789"/>
      <c r="GE1789"/>
      <c r="GF1789"/>
      <c r="GG1789"/>
      <c r="GH1789"/>
      <c r="GI1789"/>
      <c r="GJ1789"/>
      <c r="GK1789"/>
      <c r="GL1789"/>
      <c r="GM1789"/>
      <c r="GN1789"/>
      <c r="GO1789"/>
      <c r="GP1789"/>
      <c r="GQ1789"/>
      <c r="GR1789"/>
      <c r="GS1789"/>
      <c r="GT1789"/>
      <c r="GU1789"/>
      <c r="GV1789"/>
      <c r="GW1789"/>
      <c r="GX1789"/>
      <c r="GY1789"/>
      <c r="GZ1789"/>
      <c r="HA1789"/>
      <c r="HB1789"/>
      <c r="HC1789"/>
      <c r="HD1789"/>
      <c r="HE1789"/>
      <c r="HF1789"/>
      <c r="HG1789"/>
      <c r="HH1789"/>
      <c r="HI1789"/>
      <c r="HJ1789"/>
      <c r="HK1789"/>
      <c r="HL1789"/>
      <c r="HM1789"/>
      <c r="HN1789"/>
      <c r="HO1789"/>
      <c r="HP1789"/>
      <c r="HQ1789"/>
      <c r="HR1789"/>
      <c r="HS1789"/>
      <c r="HT1789"/>
      <c r="HU1789"/>
      <c r="HV1789"/>
      <c r="HW1789"/>
      <c r="HX1789"/>
      <c r="HY1789"/>
      <c r="HZ1789"/>
      <c r="IA1789"/>
      <c r="IB1789"/>
      <c r="IC1789"/>
      <c r="ID1789"/>
      <c r="IE1789"/>
      <c r="IF1789"/>
      <c r="IG1789"/>
      <c r="IH1789"/>
      <c r="II1789"/>
      <c r="IJ1789"/>
      <c r="IK1789"/>
      <c r="IL1789"/>
      <c r="IM1789"/>
      <c r="IN1789"/>
      <c r="IO1789"/>
      <c r="IP1789"/>
      <c r="IQ1789"/>
      <c r="IR1789"/>
      <c r="IS1789"/>
      <c r="IT1789"/>
      <c r="IU1789"/>
      <c r="IV1789"/>
      <c r="IW1789"/>
      <c r="IX1789"/>
      <c r="IY1789"/>
      <c r="IZ1789"/>
      <c r="JA1789"/>
      <c r="JB1789"/>
      <c r="JC1789"/>
      <c r="JD1789"/>
      <c r="JE1789"/>
      <c r="JF1789"/>
      <c r="JG1789"/>
      <c r="JH1789"/>
      <c r="JI1789"/>
      <c r="JJ1789"/>
      <c r="JK1789"/>
      <c r="JL1789"/>
      <c r="JM1789"/>
      <c r="JN1789"/>
      <c r="JO1789"/>
      <c r="JP1789"/>
      <c r="JQ1789"/>
      <c r="JR1789"/>
      <c r="JS1789"/>
      <c r="JT1789"/>
      <c r="JU1789"/>
      <c r="JV1789"/>
      <c r="JW1789"/>
      <c r="JX1789"/>
      <c r="JY1789"/>
      <c r="JZ1789"/>
      <c r="KA1789"/>
      <c r="KB1789"/>
      <c r="KC1789"/>
      <c r="KD1789"/>
      <c r="KE1789"/>
      <c r="KF1789"/>
      <c r="KG1789"/>
      <c r="KH1789"/>
      <c r="KI1789"/>
      <c r="KJ1789"/>
      <c r="KK1789"/>
      <c r="KL1789"/>
      <c r="KM1789"/>
      <c r="KN1789"/>
      <c r="KO1789"/>
      <c r="KP1789"/>
      <c r="KQ1789"/>
      <c r="KR1789"/>
      <c r="KS1789"/>
      <c r="KT1789"/>
      <c r="KU1789"/>
      <c r="KV1789"/>
      <c r="KW1789"/>
      <c r="KX1789"/>
      <c r="KY1789"/>
      <c r="KZ1789"/>
      <c r="LA1789"/>
      <c r="LB1789"/>
      <c r="LC1789"/>
      <c r="LD1789"/>
      <c r="LE1789"/>
      <c r="LF1789"/>
      <c r="LG1789"/>
      <c r="LH1789"/>
      <c r="LI1789"/>
      <c r="LJ1789"/>
      <c r="LK1789"/>
      <c r="LL1789"/>
      <c r="LM1789"/>
      <c r="LN1789"/>
      <c r="LO1789"/>
      <c r="LP1789"/>
      <c r="LQ1789"/>
      <c r="LR1789"/>
      <c r="LS1789"/>
      <c r="LT1789"/>
      <c r="LU1789"/>
      <c r="LV1789"/>
      <c r="LW1789"/>
      <c r="LX1789"/>
      <c r="LY1789"/>
      <c r="LZ1789"/>
      <c r="MA1789"/>
      <c r="MB1789"/>
      <c r="MC1789"/>
      <c r="MD1789"/>
      <c r="ME1789"/>
      <c r="MF1789"/>
      <c r="MG1789"/>
      <c r="MH1789"/>
      <c r="MI1789"/>
      <c r="MJ1789"/>
      <c r="MK1789"/>
      <c r="ML1789"/>
      <c r="MM1789"/>
      <c r="MN1789"/>
      <c r="MO1789"/>
      <c r="MP1789"/>
      <c r="MQ1789"/>
      <c r="MR1789"/>
      <c r="MS1789"/>
      <c r="MT1789"/>
      <c r="MU1789"/>
      <c r="MV1789"/>
      <c r="MW1789"/>
      <c r="MX1789"/>
      <c r="MY1789"/>
      <c r="MZ1789"/>
      <c r="NA1789"/>
      <c r="NB1789"/>
      <c r="NC1789"/>
      <c r="ND1789"/>
      <c r="NE1789"/>
      <c r="NF1789"/>
      <c r="NG1789"/>
      <c r="NH1789"/>
      <c r="NI1789"/>
      <c r="NJ1789"/>
      <c r="NK1789"/>
      <c r="NL1789"/>
      <c r="NM1789"/>
      <c r="NN1789"/>
      <c r="NO1789"/>
      <c r="NP1789"/>
      <c r="NQ1789"/>
      <c r="NR1789"/>
      <c r="NS1789"/>
      <c r="NT1789"/>
      <c r="NU1789"/>
      <c r="NV1789"/>
      <c r="NW1789"/>
      <c r="NX1789"/>
      <c r="NY1789"/>
      <c r="NZ1789"/>
      <c r="OA1789"/>
      <c r="OB1789"/>
      <c r="OC1789"/>
      <c r="OD1789"/>
      <c r="OE1789"/>
      <c r="OF1789"/>
      <c r="OG1789"/>
      <c r="OH1789"/>
      <c r="OI1789"/>
      <c r="OJ1789"/>
      <c r="OK1789"/>
      <c r="OL1789"/>
      <c r="OM1789"/>
      <c r="ON1789"/>
      <c r="OO1789"/>
      <c r="OP1789"/>
      <c r="OQ1789"/>
      <c r="OR1789"/>
      <c r="OS1789"/>
      <c r="OT1789"/>
      <c r="OU1789"/>
      <c r="OV1789"/>
      <c r="OW1789"/>
      <c r="OX1789"/>
      <c r="OY1789"/>
      <c r="OZ1789"/>
      <c r="PA1789"/>
      <c r="PB1789"/>
      <c r="PC1789"/>
      <c r="PD1789"/>
      <c r="PE1789"/>
      <c r="PF1789"/>
      <c r="PG1789"/>
      <c r="PH1789"/>
      <c r="PI1789"/>
      <c r="PJ1789"/>
      <c r="PK1789"/>
      <c r="PL1789"/>
      <c r="PM1789"/>
      <c r="PN1789"/>
      <c r="PO1789"/>
      <c r="PP1789"/>
      <c r="PQ1789"/>
      <c r="PR1789"/>
      <c r="PS1789"/>
      <c r="PT1789"/>
      <c r="PU1789"/>
      <c r="PV1789"/>
      <c r="PW1789"/>
      <c r="PX1789"/>
      <c r="PY1789"/>
      <c r="PZ1789"/>
      <c r="QA1789"/>
      <c r="QB1789"/>
      <c r="QC1789"/>
      <c r="QD1789"/>
      <c r="QE1789"/>
      <c r="QF1789"/>
      <c r="QG1789"/>
      <c r="QH1789"/>
      <c r="QI1789"/>
      <c r="QJ1789"/>
      <c r="QK1789"/>
      <c r="QL1789"/>
      <c r="QM1789"/>
      <c r="QN1789"/>
      <c r="QO1789"/>
      <c r="QP1789"/>
      <c r="QQ1789"/>
      <c r="QR1789"/>
      <c r="QS1789"/>
      <c r="QT1789"/>
      <c r="QU1789"/>
      <c r="QV1789"/>
      <c r="QW1789"/>
      <c r="QX1789"/>
      <c r="QY1789"/>
      <c r="QZ1789"/>
      <c r="RA1789"/>
      <c r="RB1789"/>
      <c r="RC1789"/>
      <c r="RD1789"/>
      <c r="RE1789"/>
      <c r="RF1789"/>
      <c r="RG1789"/>
      <c r="RH1789"/>
      <c r="RI1789"/>
      <c r="RJ1789"/>
      <c r="RK1789"/>
      <c r="RL1789"/>
      <c r="RM1789"/>
      <c r="RN1789"/>
      <c r="RO1789"/>
      <c r="RP1789"/>
      <c r="RQ1789"/>
      <c r="RR1789"/>
      <c r="RS1789"/>
      <c r="RT1789"/>
      <c r="RU1789"/>
      <c r="RV1789"/>
      <c r="RW1789"/>
      <c r="RX1789"/>
      <c r="RY1789"/>
      <c r="RZ1789"/>
      <c r="SA1789"/>
      <c r="SB1789"/>
      <c r="SC1789"/>
      <c r="SD1789"/>
      <c r="SE1789"/>
      <c r="SF1789"/>
      <c r="SG1789"/>
      <c r="SH1789"/>
      <c r="SI1789"/>
      <c r="SJ1789"/>
      <c r="SK1789"/>
      <c r="SL1789"/>
      <c r="SM1789"/>
      <c r="SN1789"/>
      <c r="SO1789"/>
      <c r="SP1789"/>
      <c r="SQ1789"/>
      <c r="SR1789"/>
      <c r="SS1789"/>
      <c r="ST1789"/>
      <c r="SU1789"/>
      <c r="SV1789"/>
      <c r="SW1789"/>
      <c r="SX1789"/>
      <c r="SY1789"/>
      <c r="SZ1789"/>
      <c r="TA1789"/>
      <c r="TB1789"/>
      <c r="TC1789"/>
      <c r="TD1789"/>
      <c r="TE1789"/>
      <c r="TF1789"/>
      <c r="TG1789"/>
      <c r="TH1789"/>
      <c r="TI1789"/>
      <c r="TJ1789"/>
      <c r="TK1789"/>
      <c r="TL1789"/>
      <c r="TM1789"/>
      <c r="TN1789"/>
      <c r="TO1789"/>
      <c r="TP1789"/>
      <c r="TQ1789"/>
      <c r="TR1789"/>
      <c r="TS1789"/>
      <c r="TT1789"/>
      <c r="TU1789"/>
      <c r="TV1789"/>
      <c r="TW1789"/>
      <c r="TX1789"/>
      <c r="TY1789"/>
      <c r="TZ1789"/>
      <c r="UA1789"/>
      <c r="UB1789"/>
      <c r="UC1789"/>
      <c r="UD1789"/>
      <c r="UE1789"/>
      <c r="UF1789"/>
      <c r="UG1789"/>
      <c r="UH1789"/>
      <c r="UI1789"/>
      <c r="UJ1789"/>
      <c r="UK1789"/>
      <c r="UL1789"/>
      <c r="UM1789"/>
      <c r="UN1789"/>
      <c r="UO1789"/>
      <c r="UP1789"/>
      <c r="UQ1789"/>
      <c r="UR1789"/>
      <c r="US1789"/>
      <c r="UT1789"/>
      <c r="UU1789"/>
      <c r="UV1789"/>
      <c r="UW1789"/>
      <c r="UX1789"/>
      <c r="UY1789"/>
      <c r="UZ1789"/>
      <c r="VA1789"/>
      <c r="VB1789"/>
      <c r="VC1789"/>
      <c r="VD1789"/>
      <c r="VE1789"/>
      <c r="VF1789"/>
      <c r="VG1789"/>
      <c r="VH1789"/>
      <c r="VI1789"/>
      <c r="VJ1789"/>
      <c r="VK1789"/>
      <c r="VL1789"/>
      <c r="VM1789"/>
      <c r="VN1789"/>
      <c r="VO1789"/>
      <c r="VP1789"/>
      <c r="VQ1789"/>
      <c r="VR1789"/>
      <c r="VS1789"/>
      <c r="VT1789"/>
      <c r="VU1789"/>
      <c r="VV1789"/>
      <c r="VW1789"/>
      <c r="VX1789"/>
      <c r="VY1789"/>
      <c r="VZ1789"/>
      <c r="WA1789"/>
      <c r="WB1789"/>
      <c r="WC1789"/>
      <c r="WD1789"/>
      <c r="WE1789"/>
      <c r="WF1789"/>
      <c r="WG1789"/>
      <c r="WH1789"/>
      <c r="WI1789"/>
      <c r="WJ1789"/>
      <c r="WK1789"/>
      <c r="WL1789"/>
      <c r="WM1789"/>
      <c r="WN1789"/>
      <c r="WO1789"/>
      <c r="WP1789"/>
      <c r="WQ1789"/>
      <c r="WR1789"/>
      <c r="WS1789"/>
      <c r="WT1789"/>
      <c r="WU1789"/>
      <c r="WV1789"/>
      <c r="WW1789"/>
      <c r="WX1789"/>
      <c r="WY1789"/>
      <c r="WZ1789"/>
      <c r="XA1789"/>
      <c r="XB1789"/>
      <c r="XC1789"/>
      <c r="XD1789"/>
      <c r="XE1789"/>
      <c r="XF1789"/>
      <c r="XG1789"/>
      <c r="XH1789"/>
      <c r="XI1789"/>
      <c r="XJ1789"/>
      <c r="XK1789"/>
      <c r="XL1789"/>
      <c r="XM1789"/>
      <c r="XN1789"/>
      <c r="XO1789"/>
      <c r="XP1789"/>
      <c r="XQ1789"/>
      <c r="XR1789"/>
      <c r="XS1789"/>
      <c r="XT1789"/>
      <c r="XU1789"/>
      <c r="XV1789"/>
      <c r="XW1789"/>
      <c r="XX1789"/>
      <c r="XY1789"/>
      <c r="XZ1789"/>
      <c r="YA1789"/>
      <c r="YB1789"/>
      <c r="YC1789"/>
      <c r="YD1789"/>
      <c r="YE1789"/>
      <c r="YF1789"/>
      <c r="YG1789"/>
      <c r="YH1789"/>
      <c r="YI1789"/>
      <c r="YJ1789"/>
      <c r="YK1789"/>
      <c r="YL1789"/>
      <c r="YM1789"/>
      <c r="YN1789"/>
      <c r="YO1789"/>
      <c r="YP1789"/>
      <c r="YQ1789"/>
      <c r="YR1789"/>
      <c r="YS1789"/>
      <c r="YT1789"/>
      <c r="YU1789"/>
      <c r="YV1789"/>
      <c r="YW1789"/>
      <c r="YX1789"/>
      <c r="YY1789"/>
      <c r="YZ1789"/>
      <c r="ZA1789"/>
      <c r="ZB1789"/>
      <c r="ZC1789"/>
      <c r="ZD1789"/>
      <c r="ZE1789"/>
      <c r="ZF1789"/>
      <c r="ZG1789"/>
      <c r="ZH1789"/>
      <c r="ZI1789"/>
      <c r="ZJ1789"/>
      <c r="ZK1789"/>
      <c r="ZL1789"/>
      <c r="ZM1789"/>
      <c r="ZN1789"/>
      <c r="ZO1789"/>
      <c r="ZP1789"/>
      <c r="ZQ1789"/>
      <c r="ZR1789"/>
      <c r="ZS1789"/>
      <c r="ZT1789"/>
      <c r="ZU1789"/>
      <c r="ZV1789"/>
      <c r="ZW1789"/>
      <c r="ZX1789"/>
      <c r="ZY1789"/>
      <c r="ZZ1789"/>
      <c r="AAA1789"/>
      <c r="AAB1789"/>
      <c r="AAC1789"/>
      <c r="AAD1789"/>
      <c r="AAE1789"/>
      <c r="AAF1789"/>
      <c r="AAG1789"/>
      <c r="AAH1789"/>
      <c r="AAI1789"/>
      <c r="AAJ1789"/>
      <c r="AAK1789"/>
      <c r="AAL1789"/>
      <c r="AAM1789"/>
      <c r="AAN1789"/>
      <c r="AAO1789"/>
      <c r="AAP1789"/>
      <c r="AAQ1789"/>
      <c r="AAR1789"/>
      <c r="AAS1789"/>
      <c r="AAT1789"/>
      <c r="AAU1789"/>
      <c r="AAV1789"/>
      <c r="AAW1789"/>
      <c r="AAX1789"/>
      <c r="AAY1789"/>
      <c r="AAZ1789"/>
      <c r="ABA1789"/>
      <c r="ABB1789"/>
      <c r="ABC1789"/>
      <c r="ABD1789"/>
      <c r="ABE1789"/>
      <c r="ABF1789"/>
      <c r="ABG1789"/>
      <c r="ABH1789"/>
      <c r="ABI1789"/>
      <c r="ABJ1789"/>
      <c r="ABK1789"/>
      <c r="ABL1789"/>
      <c r="ABM1789"/>
      <c r="ABN1789"/>
      <c r="ABO1789"/>
      <c r="ABP1789"/>
      <c r="ABQ1789"/>
      <c r="ABR1789"/>
      <c r="ABS1789"/>
      <c r="ABT1789"/>
      <c r="ABU1789"/>
      <c r="ABV1789"/>
      <c r="ABW1789"/>
      <c r="ABX1789"/>
      <c r="ABY1789"/>
      <c r="ABZ1789"/>
      <c r="ACA1789"/>
      <c r="ACB1789"/>
      <c r="ACC1789"/>
      <c r="ACD1789"/>
      <c r="ACE1789"/>
      <c r="ACF1789"/>
      <c r="ACG1789"/>
      <c r="ACH1789"/>
      <c r="ACI1789"/>
      <c r="ACJ1789"/>
      <c r="ACK1789"/>
      <c r="ACL1789"/>
      <c r="ACM1789"/>
      <c r="ACN1789"/>
      <c r="ACO1789"/>
      <c r="ACP1789"/>
      <c r="ACQ1789"/>
      <c r="ACR1789"/>
      <c r="ACS1789"/>
      <c r="ACT1789"/>
      <c r="ACU1789"/>
      <c r="ACV1789"/>
      <c r="ACW1789"/>
      <c r="ACX1789"/>
      <c r="ACY1789"/>
      <c r="ACZ1789"/>
      <c r="ADA1789"/>
      <c r="ADB1789"/>
      <c r="ADC1789"/>
      <c r="ADD1789"/>
      <c r="ADE1789"/>
      <c r="ADF1789"/>
      <c r="ADG1789"/>
      <c r="ADH1789"/>
      <c r="ADI1789"/>
      <c r="ADJ1789"/>
      <c r="ADK1789"/>
      <c r="ADL1789"/>
      <c r="ADM1789"/>
      <c r="ADN1789"/>
      <c r="ADO1789"/>
      <c r="ADP1789"/>
      <c r="ADQ1789"/>
      <c r="ADR1789"/>
      <c r="ADS1789"/>
      <c r="ADT1789"/>
      <c r="ADU1789"/>
      <c r="ADV1789"/>
      <c r="ADW1789"/>
      <c r="ADX1789"/>
      <c r="ADY1789"/>
      <c r="ADZ1789"/>
      <c r="AEA1789"/>
      <c r="AEB1789"/>
      <c r="AEC1789"/>
      <c r="AED1789"/>
      <c r="AEE1789"/>
      <c r="AEF1789"/>
      <c r="AEG1789"/>
      <c r="AEH1789"/>
      <c r="AEI1789"/>
      <c r="AEJ1789"/>
      <c r="AEK1789"/>
      <c r="AEL1789"/>
      <c r="AEM1789"/>
      <c r="AEN1789"/>
      <c r="AEO1789"/>
      <c r="AEP1789"/>
      <c r="AEQ1789"/>
      <c r="AER1789"/>
      <c r="AES1789"/>
      <c r="AET1789"/>
      <c r="AEU1789"/>
      <c r="AEV1789"/>
      <c r="AEW1789"/>
      <c r="AEX1789"/>
      <c r="AEY1789"/>
      <c r="AEZ1789"/>
      <c r="AFA1789"/>
      <c r="AFB1789"/>
      <c r="AFC1789"/>
      <c r="AFD1789"/>
      <c r="AFE1789"/>
      <c r="AFF1789"/>
      <c r="AFG1789"/>
      <c r="AFH1789"/>
      <c r="AFI1789"/>
      <c r="AFJ1789"/>
      <c r="AFK1789"/>
      <c r="AFL1789"/>
      <c r="AFM1789"/>
      <c r="AFN1789"/>
      <c r="AFO1789"/>
      <c r="AFP1789"/>
      <c r="AFQ1789"/>
      <c r="AFR1789"/>
      <c r="AFS1789"/>
      <c r="AFT1789"/>
      <c r="AFU1789"/>
      <c r="AFV1789"/>
      <c r="AFW1789"/>
      <c r="AFX1789"/>
      <c r="AFY1789"/>
      <c r="AFZ1789"/>
      <c r="AGA1789"/>
      <c r="AGB1789"/>
      <c r="AGC1789"/>
      <c r="AGD1789"/>
      <c r="AGE1789"/>
      <c r="AGF1789"/>
      <c r="AGG1789"/>
      <c r="AGH1789"/>
      <c r="AGI1789"/>
      <c r="AGJ1789"/>
      <c r="AGK1789"/>
      <c r="AGL1789"/>
      <c r="AGM1789"/>
      <c r="AGN1789"/>
      <c r="AGO1789"/>
      <c r="AGP1789"/>
      <c r="AGQ1789"/>
      <c r="AGR1789"/>
      <c r="AGS1789"/>
      <c r="AGT1789"/>
      <c r="AGU1789"/>
      <c r="AGV1789"/>
      <c r="AGW1789"/>
      <c r="AGX1789"/>
      <c r="AGY1789"/>
      <c r="AGZ1789"/>
      <c r="AHA1789"/>
      <c r="AHB1789"/>
      <c r="AHC1789"/>
      <c r="AHD1789"/>
      <c r="AHE1789"/>
      <c r="AHF1789"/>
      <c r="AHG1789"/>
      <c r="AHH1789"/>
      <c r="AHI1789"/>
      <c r="AHJ1789"/>
      <c r="AHK1789"/>
      <c r="AHL1789"/>
      <c r="AHM1789"/>
      <c r="AHN1789"/>
      <c r="AHO1789"/>
      <c r="AHP1789"/>
      <c r="AHQ1789"/>
      <c r="AHR1789"/>
      <c r="AHS1789"/>
      <c r="AHT1789"/>
      <c r="AHU1789"/>
      <c r="AHV1789"/>
      <c r="AHW1789"/>
      <c r="AHX1789"/>
      <c r="AHY1789"/>
      <c r="AHZ1789"/>
      <c r="AIA1789"/>
      <c r="AIB1789"/>
      <c r="AIC1789"/>
      <c r="AID1789"/>
      <c r="AIE1789"/>
      <c r="AIF1789"/>
      <c r="AIG1789"/>
      <c r="AIH1789"/>
      <c r="AII1789"/>
      <c r="AIJ1789"/>
      <c r="AIK1789"/>
      <c r="AIL1789"/>
      <c r="AIM1789"/>
      <c r="AIN1789"/>
      <c r="AIO1789"/>
      <c r="AIP1789"/>
      <c r="AIQ1789"/>
      <c r="AIR1789"/>
      <c r="AIS1789"/>
      <c r="AIT1789"/>
      <c r="AIU1789"/>
      <c r="AIV1789"/>
      <c r="AIW1789"/>
      <c r="AIX1789"/>
      <c r="AIY1789"/>
      <c r="AIZ1789"/>
      <c r="AJA1789"/>
      <c r="AJB1789"/>
      <c r="AJC1789"/>
      <c r="AJD1789"/>
      <c r="AJE1789"/>
      <c r="AJF1789"/>
      <c r="AJG1789"/>
      <c r="AJH1789"/>
      <c r="AJI1789"/>
      <c r="AJJ1789"/>
      <c r="AJK1789"/>
      <c r="AJL1789"/>
      <c r="AJM1789"/>
      <c r="AJN1789"/>
      <c r="AJO1789"/>
      <c r="AJP1789"/>
      <c r="AJQ1789"/>
      <c r="AJR1789"/>
      <c r="AJS1789"/>
      <c r="AJT1789"/>
      <c r="AJU1789"/>
      <c r="AJV1789"/>
      <c r="AJW1789"/>
      <c r="AJX1789"/>
      <c r="AJY1789"/>
      <c r="AJZ1789"/>
      <c r="AKA1789"/>
      <c r="AKB1789"/>
      <c r="AKC1789"/>
      <c r="AKD1789"/>
      <c r="AKE1789"/>
      <c r="AKF1789"/>
      <c r="AKG1789"/>
      <c r="AKH1789"/>
      <c r="AKI1789"/>
      <c r="AKJ1789"/>
      <c r="AKK1789"/>
      <c r="AKL1789"/>
      <c r="AKM1789"/>
      <c r="AKN1789"/>
      <c r="AKO1789"/>
      <c r="AKP1789"/>
      <c r="AKQ1789"/>
      <c r="AKR1789"/>
      <c r="AKS1789"/>
      <c r="AKT1789"/>
      <c r="AKU1789"/>
      <c r="AKV1789"/>
      <c r="AKW1789"/>
      <c r="AKX1789"/>
      <c r="AKY1789"/>
      <c r="AKZ1789"/>
      <c r="ALA1789"/>
      <c r="ALB1789"/>
      <c r="ALC1789"/>
      <c r="ALD1789"/>
      <c r="ALE1789"/>
      <c r="ALF1789"/>
      <c r="ALG1789"/>
      <c r="ALH1789"/>
      <c r="ALI1789"/>
      <c r="ALJ1789"/>
      <c r="ALK1789"/>
      <c r="ALL1789"/>
      <c r="ALM1789"/>
      <c r="ALN1789"/>
      <c r="ALO1789"/>
      <c r="ALP1789"/>
      <c r="ALQ1789"/>
      <c r="ALR1789"/>
      <c r="ALS1789"/>
      <c r="ALT1789"/>
      <c r="ALU1789"/>
      <c r="ALV1789"/>
      <c r="ALW1789"/>
      <c r="ALX1789"/>
      <c r="ALY1789"/>
      <c r="ALZ1789"/>
      <c r="AMA1789"/>
      <c r="AMB1789"/>
      <c r="AMC1789"/>
      <c r="AMD1789"/>
      <c r="AME1789"/>
      <c r="AMF1789"/>
      <c r="AMG1789"/>
      <c r="AMH1789"/>
    </row>
    <row r="1790" spans="1:1022" ht="15">
      <c r="A1790" s="15"/>
      <c r="B1790" s="7"/>
      <c r="C1790" s="16"/>
      <c r="D1790" s="16"/>
      <c r="E1790" s="17"/>
      <c r="F1790" s="18"/>
      <c r="G1790" s="18"/>
      <c r="H1790" s="9"/>
      <c r="I1790" s="9"/>
      <c r="J1790" s="8"/>
      <c r="K1790" s="8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  <c r="DK1790"/>
      <c r="DL1790"/>
      <c r="DM1790"/>
      <c r="DN1790"/>
      <c r="DO1790"/>
      <c r="DP1790"/>
      <c r="DQ1790"/>
      <c r="DR1790"/>
      <c r="DS1790"/>
      <c r="DT1790"/>
      <c r="DU1790"/>
      <c r="DV1790"/>
      <c r="DW1790"/>
      <c r="DX1790"/>
      <c r="DY1790"/>
      <c r="DZ1790"/>
      <c r="EA1790"/>
      <c r="EB1790"/>
      <c r="EC1790"/>
      <c r="ED1790"/>
      <c r="EE1790"/>
      <c r="EF1790"/>
      <c r="EG1790"/>
      <c r="EH1790"/>
      <c r="EI1790"/>
      <c r="EJ1790"/>
      <c r="EK1790"/>
      <c r="EL1790"/>
      <c r="EM1790"/>
      <c r="EN1790"/>
      <c r="EO1790"/>
      <c r="EP1790"/>
      <c r="EQ1790"/>
      <c r="ER1790"/>
      <c r="ES1790"/>
      <c r="ET1790"/>
      <c r="EU1790"/>
      <c r="EV1790"/>
      <c r="EW1790"/>
      <c r="EX1790"/>
      <c r="EY1790"/>
      <c r="EZ1790"/>
      <c r="FA1790"/>
      <c r="FB1790"/>
      <c r="FC1790"/>
      <c r="FD1790"/>
      <c r="FE1790"/>
      <c r="FF1790"/>
      <c r="FG1790"/>
      <c r="FH1790"/>
      <c r="FI1790"/>
      <c r="FJ1790"/>
      <c r="FK1790"/>
      <c r="FL1790"/>
      <c r="FM1790"/>
      <c r="FN1790"/>
      <c r="FO1790"/>
      <c r="FP1790"/>
      <c r="FQ1790"/>
      <c r="FR1790"/>
      <c r="FS1790"/>
      <c r="FT1790"/>
      <c r="FU1790"/>
      <c r="FV1790"/>
      <c r="FW1790"/>
      <c r="FX1790"/>
      <c r="FY1790"/>
      <c r="FZ1790"/>
      <c r="GA1790"/>
      <c r="GB1790"/>
      <c r="GC1790"/>
      <c r="GD1790"/>
      <c r="GE1790"/>
      <c r="GF1790"/>
      <c r="GG1790"/>
      <c r="GH1790"/>
      <c r="GI1790"/>
      <c r="GJ1790"/>
      <c r="GK1790"/>
      <c r="GL1790"/>
      <c r="GM1790"/>
      <c r="GN1790"/>
      <c r="GO1790"/>
      <c r="GP1790"/>
      <c r="GQ1790"/>
      <c r="GR1790"/>
      <c r="GS1790"/>
      <c r="GT1790"/>
      <c r="GU1790"/>
      <c r="GV1790"/>
      <c r="GW1790"/>
      <c r="GX1790"/>
      <c r="GY1790"/>
      <c r="GZ1790"/>
      <c r="HA1790"/>
      <c r="HB1790"/>
      <c r="HC1790"/>
      <c r="HD1790"/>
      <c r="HE1790"/>
      <c r="HF1790"/>
      <c r="HG1790"/>
      <c r="HH1790"/>
      <c r="HI1790"/>
      <c r="HJ1790"/>
      <c r="HK1790"/>
      <c r="HL1790"/>
      <c r="HM1790"/>
      <c r="HN1790"/>
      <c r="HO1790"/>
      <c r="HP1790"/>
      <c r="HQ1790"/>
      <c r="HR1790"/>
      <c r="HS1790"/>
      <c r="HT1790"/>
      <c r="HU1790"/>
      <c r="HV1790"/>
      <c r="HW1790"/>
      <c r="HX1790"/>
      <c r="HY1790"/>
      <c r="HZ1790"/>
      <c r="IA1790"/>
      <c r="IB1790"/>
      <c r="IC1790"/>
      <c r="ID1790"/>
      <c r="IE1790"/>
      <c r="IF1790"/>
      <c r="IG1790"/>
      <c r="IH1790"/>
      <c r="II1790"/>
      <c r="IJ1790"/>
      <c r="IK1790"/>
      <c r="IL1790"/>
      <c r="IM1790"/>
      <c r="IN1790"/>
      <c r="IO1790"/>
      <c r="IP1790"/>
      <c r="IQ1790"/>
      <c r="IR1790"/>
      <c r="IS1790"/>
      <c r="IT1790"/>
      <c r="IU1790"/>
      <c r="IV1790"/>
      <c r="IW1790"/>
      <c r="IX1790"/>
      <c r="IY1790"/>
      <c r="IZ1790"/>
      <c r="JA1790"/>
      <c r="JB1790"/>
      <c r="JC1790"/>
      <c r="JD1790"/>
      <c r="JE1790"/>
      <c r="JF1790"/>
      <c r="JG1790"/>
      <c r="JH1790"/>
      <c r="JI1790"/>
      <c r="JJ1790"/>
      <c r="JK1790"/>
      <c r="JL1790"/>
      <c r="JM1790"/>
      <c r="JN1790"/>
      <c r="JO1790"/>
      <c r="JP1790"/>
      <c r="JQ1790"/>
      <c r="JR1790"/>
      <c r="JS1790"/>
      <c r="JT1790"/>
      <c r="JU1790"/>
      <c r="JV1790"/>
      <c r="JW1790"/>
      <c r="JX1790"/>
      <c r="JY1790"/>
      <c r="JZ1790"/>
      <c r="KA1790"/>
      <c r="KB1790"/>
      <c r="KC1790"/>
      <c r="KD1790"/>
      <c r="KE1790"/>
      <c r="KF1790"/>
      <c r="KG1790"/>
      <c r="KH1790"/>
      <c r="KI1790"/>
      <c r="KJ1790"/>
      <c r="KK1790"/>
      <c r="KL1790"/>
      <c r="KM1790"/>
      <c r="KN1790"/>
      <c r="KO1790"/>
      <c r="KP1790"/>
      <c r="KQ1790"/>
      <c r="KR1790"/>
      <c r="KS1790"/>
      <c r="KT1790"/>
      <c r="KU1790"/>
      <c r="KV1790"/>
      <c r="KW1790"/>
      <c r="KX1790"/>
      <c r="KY1790"/>
      <c r="KZ1790"/>
      <c r="LA1790"/>
      <c r="LB1790"/>
      <c r="LC1790"/>
      <c r="LD1790"/>
      <c r="LE1790"/>
      <c r="LF1790"/>
      <c r="LG1790"/>
      <c r="LH1790"/>
      <c r="LI1790"/>
      <c r="LJ1790"/>
      <c r="LK1790"/>
      <c r="LL1790"/>
      <c r="LM1790"/>
      <c r="LN1790"/>
      <c r="LO1790"/>
      <c r="LP1790"/>
      <c r="LQ1790"/>
      <c r="LR1790"/>
      <c r="LS1790"/>
      <c r="LT1790"/>
      <c r="LU1790"/>
      <c r="LV1790"/>
      <c r="LW1790"/>
      <c r="LX1790"/>
      <c r="LY1790"/>
      <c r="LZ1790"/>
      <c r="MA1790"/>
      <c r="MB1790"/>
      <c r="MC1790"/>
      <c r="MD1790"/>
      <c r="ME1790"/>
      <c r="MF1790"/>
      <c r="MG1790"/>
      <c r="MH1790"/>
      <c r="MI1790"/>
      <c r="MJ1790"/>
      <c r="MK1790"/>
      <c r="ML1790"/>
      <c r="MM1790"/>
      <c r="MN1790"/>
      <c r="MO1790"/>
      <c r="MP1790"/>
      <c r="MQ1790"/>
      <c r="MR1790"/>
      <c r="MS1790"/>
      <c r="MT1790"/>
      <c r="MU1790"/>
      <c r="MV1790"/>
      <c r="MW1790"/>
      <c r="MX1790"/>
      <c r="MY1790"/>
      <c r="MZ1790"/>
      <c r="NA1790"/>
      <c r="NB1790"/>
      <c r="NC1790"/>
      <c r="ND1790"/>
      <c r="NE1790"/>
      <c r="NF1790"/>
      <c r="NG1790"/>
      <c r="NH1790"/>
      <c r="NI1790"/>
      <c r="NJ1790"/>
      <c r="NK1790"/>
      <c r="NL1790"/>
      <c r="NM1790"/>
      <c r="NN1790"/>
      <c r="NO1790"/>
      <c r="NP1790"/>
      <c r="NQ1790"/>
      <c r="NR1790"/>
      <c r="NS1790"/>
      <c r="NT1790"/>
      <c r="NU1790"/>
      <c r="NV1790"/>
      <c r="NW1790"/>
      <c r="NX1790"/>
      <c r="NY1790"/>
      <c r="NZ1790"/>
      <c r="OA1790"/>
      <c r="OB1790"/>
      <c r="OC1790"/>
      <c r="OD1790"/>
      <c r="OE1790"/>
      <c r="OF1790"/>
      <c r="OG1790"/>
      <c r="OH1790"/>
      <c r="OI1790"/>
      <c r="OJ1790"/>
      <c r="OK1790"/>
      <c r="OL1790"/>
      <c r="OM1790"/>
      <c r="ON1790"/>
      <c r="OO1790"/>
      <c r="OP1790"/>
      <c r="OQ1790"/>
      <c r="OR1790"/>
      <c r="OS1790"/>
      <c r="OT1790"/>
      <c r="OU1790"/>
      <c r="OV1790"/>
      <c r="OW1790"/>
      <c r="OX1790"/>
      <c r="OY1790"/>
      <c r="OZ1790"/>
      <c r="PA1790"/>
      <c r="PB1790"/>
      <c r="PC1790"/>
      <c r="PD1790"/>
      <c r="PE1790"/>
      <c r="PF1790"/>
      <c r="PG1790"/>
      <c r="PH1790"/>
      <c r="PI1790"/>
      <c r="PJ1790"/>
      <c r="PK1790"/>
      <c r="PL1790"/>
      <c r="PM1790"/>
      <c r="PN1790"/>
      <c r="PO1790"/>
      <c r="PP1790"/>
      <c r="PQ1790"/>
      <c r="PR1790"/>
      <c r="PS1790"/>
      <c r="PT1790"/>
      <c r="PU1790"/>
      <c r="PV1790"/>
      <c r="PW1790"/>
      <c r="PX1790"/>
      <c r="PY1790"/>
      <c r="PZ1790"/>
      <c r="QA1790"/>
      <c r="QB1790"/>
      <c r="QC1790"/>
      <c r="QD1790"/>
      <c r="QE1790"/>
      <c r="QF1790"/>
      <c r="QG1790"/>
      <c r="QH1790"/>
      <c r="QI1790"/>
      <c r="QJ1790"/>
      <c r="QK1790"/>
      <c r="QL1790"/>
      <c r="QM1790"/>
      <c r="QN1790"/>
      <c r="QO1790"/>
      <c r="QP1790"/>
      <c r="QQ1790"/>
      <c r="QR1790"/>
      <c r="QS1790"/>
      <c r="QT1790"/>
      <c r="QU1790"/>
      <c r="QV1790"/>
      <c r="QW1790"/>
      <c r="QX1790"/>
      <c r="QY1790"/>
      <c r="QZ1790"/>
      <c r="RA1790"/>
      <c r="RB1790"/>
      <c r="RC1790"/>
      <c r="RD1790"/>
      <c r="RE1790"/>
      <c r="RF1790"/>
      <c r="RG1790"/>
      <c r="RH1790"/>
      <c r="RI1790"/>
      <c r="RJ1790"/>
      <c r="RK1790"/>
      <c r="RL1790"/>
      <c r="RM1790"/>
      <c r="RN1790"/>
      <c r="RO1790"/>
      <c r="RP1790"/>
      <c r="RQ1790"/>
      <c r="RR1790"/>
      <c r="RS1790"/>
      <c r="RT1790"/>
      <c r="RU1790"/>
      <c r="RV1790"/>
      <c r="RW1790"/>
      <c r="RX1790"/>
      <c r="RY1790"/>
      <c r="RZ1790"/>
      <c r="SA1790"/>
      <c r="SB1790"/>
      <c r="SC1790"/>
      <c r="SD1790"/>
      <c r="SE1790"/>
      <c r="SF1790"/>
      <c r="SG1790"/>
      <c r="SH1790"/>
      <c r="SI1790"/>
      <c r="SJ1790"/>
      <c r="SK1790"/>
      <c r="SL1790"/>
      <c r="SM1790"/>
      <c r="SN1790"/>
      <c r="SO1790"/>
      <c r="SP1790"/>
      <c r="SQ1790"/>
      <c r="SR1790"/>
      <c r="SS1790"/>
      <c r="ST1790"/>
      <c r="SU1790"/>
      <c r="SV1790"/>
      <c r="SW1790"/>
      <c r="SX1790"/>
      <c r="SY1790"/>
      <c r="SZ1790"/>
      <c r="TA1790"/>
      <c r="TB1790"/>
      <c r="TC1790"/>
      <c r="TD1790"/>
      <c r="TE1790"/>
      <c r="TF1790"/>
      <c r="TG1790"/>
      <c r="TH1790"/>
      <c r="TI1790"/>
      <c r="TJ1790"/>
      <c r="TK1790"/>
      <c r="TL1790"/>
      <c r="TM1790"/>
      <c r="TN1790"/>
      <c r="TO1790"/>
      <c r="TP1790"/>
      <c r="TQ1790"/>
      <c r="TR1790"/>
      <c r="TS1790"/>
      <c r="TT1790"/>
      <c r="TU1790"/>
      <c r="TV1790"/>
      <c r="TW1790"/>
      <c r="TX1790"/>
      <c r="TY1790"/>
      <c r="TZ1790"/>
      <c r="UA1790"/>
      <c r="UB1790"/>
      <c r="UC1790"/>
      <c r="UD1790"/>
      <c r="UE1790"/>
      <c r="UF1790"/>
      <c r="UG1790"/>
      <c r="UH1790"/>
      <c r="UI1790"/>
      <c r="UJ1790"/>
      <c r="UK1790"/>
      <c r="UL1790"/>
      <c r="UM1790"/>
      <c r="UN1790"/>
      <c r="UO1790"/>
      <c r="UP1790"/>
      <c r="UQ1790"/>
      <c r="UR1790"/>
      <c r="US1790"/>
      <c r="UT1790"/>
      <c r="UU1790"/>
      <c r="UV1790"/>
      <c r="UW1790"/>
      <c r="UX1790"/>
      <c r="UY1790"/>
      <c r="UZ1790"/>
      <c r="VA1790"/>
      <c r="VB1790"/>
      <c r="VC1790"/>
      <c r="VD1790"/>
      <c r="VE1790"/>
      <c r="VF1790"/>
      <c r="VG1790"/>
      <c r="VH1790"/>
      <c r="VI1790"/>
      <c r="VJ1790"/>
      <c r="VK1790"/>
      <c r="VL1790"/>
      <c r="VM1790"/>
      <c r="VN1790"/>
      <c r="VO1790"/>
      <c r="VP1790"/>
      <c r="VQ1790"/>
      <c r="VR1790"/>
      <c r="VS1790"/>
      <c r="VT1790"/>
      <c r="VU1790"/>
      <c r="VV1790"/>
      <c r="VW1790"/>
      <c r="VX1790"/>
      <c r="VY1790"/>
      <c r="VZ1790"/>
      <c r="WA1790"/>
      <c r="WB1790"/>
      <c r="WC1790"/>
      <c r="WD1790"/>
      <c r="WE1790"/>
      <c r="WF1790"/>
      <c r="WG1790"/>
      <c r="WH1790"/>
      <c r="WI1790"/>
      <c r="WJ1790"/>
      <c r="WK1790"/>
      <c r="WL1790"/>
      <c r="WM1790"/>
      <c r="WN1790"/>
      <c r="WO1790"/>
      <c r="WP1790"/>
      <c r="WQ1790"/>
      <c r="WR1790"/>
      <c r="WS1790"/>
      <c r="WT1790"/>
      <c r="WU1790"/>
      <c r="WV1790"/>
      <c r="WW1790"/>
      <c r="WX1790"/>
      <c r="WY1790"/>
      <c r="WZ1790"/>
      <c r="XA1790"/>
      <c r="XB1790"/>
      <c r="XC1790"/>
      <c r="XD1790"/>
      <c r="XE1790"/>
      <c r="XF1790"/>
      <c r="XG1790"/>
      <c r="XH1790"/>
      <c r="XI1790"/>
      <c r="XJ1790"/>
      <c r="XK1790"/>
      <c r="XL1790"/>
      <c r="XM1790"/>
      <c r="XN1790"/>
      <c r="XO1790"/>
      <c r="XP1790"/>
      <c r="XQ1790"/>
      <c r="XR1790"/>
      <c r="XS1790"/>
      <c r="XT1790"/>
      <c r="XU1790"/>
      <c r="XV1790"/>
      <c r="XW1790"/>
      <c r="XX1790"/>
      <c r="XY1790"/>
      <c r="XZ1790"/>
      <c r="YA1790"/>
      <c r="YB1790"/>
      <c r="YC1790"/>
      <c r="YD1790"/>
      <c r="YE1790"/>
      <c r="YF1790"/>
      <c r="YG1790"/>
      <c r="YH1790"/>
      <c r="YI1790"/>
      <c r="YJ1790"/>
      <c r="YK1790"/>
      <c r="YL1790"/>
      <c r="YM1790"/>
      <c r="YN1790"/>
      <c r="YO1790"/>
      <c r="YP1790"/>
      <c r="YQ1790"/>
      <c r="YR1790"/>
      <c r="YS1790"/>
      <c r="YT1790"/>
      <c r="YU1790"/>
      <c r="YV1790"/>
      <c r="YW1790"/>
      <c r="YX1790"/>
      <c r="YY1790"/>
      <c r="YZ1790"/>
      <c r="ZA1790"/>
      <c r="ZB1790"/>
      <c r="ZC1790"/>
      <c r="ZD1790"/>
      <c r="ZE1790"/>
      <c r="ZF1790"/>
      <c r="ZG1790"/>
      <c r="ZH1790"/>
      <c r="ZI1790"/>
      <c r="ZJ1790"/>
      <c r="ZK1790"/>
      <c r="ZL1790"/>
      <c r="ZM1790"/>
      <c r="ZN1790"/>
      <c r="ZO1790"/>
      <c r="ZP1790"/>
      <c r="ZQ1790"/>
      <c r="ZR1790"/>
      <c r="ZS1790"/>
      <c r="ZT1790"/>
      <c r="ZU1790"/>
      <c r="ZV1790"/>
      <c r="ZW1790"/>
      <c r="ZX1790"/>
      <c r="ZY1790"/>
      <c r="ZZ1790"/>
      <c r="AAA1790"/>
      <c r="AAB1790"/>
      <c r="AAC1790"/>
      <c r="AAD1790"/>
      <c r="AAE1790"/>
      <c r="AAF1790"/>
      <c r="AAG1790"/>
      <c r="AAH1790"/>
      <c r="AAI1790"/>
      <c r="AAJ1790"/>
      <c r="AAK1790"/>
      <c r="AAL1790"/>
      <c r="AAM1790"/>
      <c r="AAN1790"/>
      <c r="AAO1790"/>
      <c r="AAP1790"/>
      <c r="AAQ1790"/>
      <c r="AAR1790"/>
      <c r="AAS1790"/>
      <c r="AAT1790"/>
      <c r="AAU1790"/>
      <c r="AAV1790"/>
      <c r="AAW1790"/>
      <c r="AAX1790"/>
      <c r="AAY1790"/>
      <c r="AAZ1790"/>
      <c r="ABA1790"/>
      <c r="ABB1790"/>
      <c r="ABC1790"/>
      <c r="ABD1790"/>
      <c r="ABE1790"/>
      <c r="ABF1790"/>
      <c r="ABG1790"/>
      <c r="ABH1790"/>
      <c r="ABI1790"/>
      <c r="ABJ1790"/>
      <c r="ABK1790"/>
      <c r="ABL1790"/>
      <c r="ABM1790"/>
      <c r="ABN1790"/>
      <c r="ABO1790"/>
      <c r="ABP1790"/>
      <c r="ABQ1790"/>
      <c r="ABR1790"/>
      <c r="ABS1790"/>
      <c r="ABT1790"/>
      <c r="ABU1790"/>
      <c r="ABV1790"/>
      <c r="ABW1790"/>
      <c r="ABX1790"/>
      <c r="ABY1790"/>
      <c r="ABZ1790"/>
      <c r="ACA1790"/>
      <c r="ACB1790"/>
      <c r="ACC1790"/>
      <c r="ACD1790"/>
      <c r="ACE1790"/>
      <c r="ACF1790"/>
      <c r="ACG1790"/>
      <c r="ACH1790"/>
      <c r="ACI1790"/>
      <c r="ACJ1790"/>
      <c r="ACK1790"/>
      <c r="ACL1790"/>
      <c r="ACM1790"/>
      <c r="ACN1790"/>
      <c r="ACO1790"/>
      <c r="ACP1790"/>
      <c r="ACQ1790"/>
      <c r="ACR1790"/>
      <c r="ACS1790"/>
      <c r="ACT1790"/>
      <c r="ACU1790"/>
      <c r="ACV1790"/>
      <c r="ACW1790"/>
      <c r="ACX1790"/>
      <c r="ACY1790"/>
      <c r="ACZ1790"/>
      <c r="ADA1790"/>
      <c r="ADB1790"/>
      <c r="ADC1790"/>
      <c r="ADD1790"/>
      <c r="ADE1790"/>
      <c r="ADF1790"/>
      <c r="ADG1790"/>
      <c r="ADH1790"/>
      <c r="ADI1790"/>
      <c r="ADJ1790"/>
      <c r="ADK1790"/>
      <c r="ADL1790"/>
      <c r="ADM1790"/>
      <c r="ADN1790"/>
      <c r="ADO1790"/>
      <c r="ADP1790"/>
      <c r="ADQ1790"/>
      <c r="ADR1790"/>
      <c r="ADS1790"/>
      <c r="ADT1790"/>
      <c r="ADU1790"/>
      <c r="ADV1790"/>
      <c r="ADW1790"/>
      <c r="ADX1790"/>
      <c r="ADY1790"/>
      <c r="ADZ1790"/>
      <c r="AEA1790"/>
      <c r="AEB1790"/>
      <c r="AEC1790"/>
      <c r="AED1790"/>
      <c r="AEE1790"/>
      <c r="AEF1790"/>
      <c r="AEG1790"/>
      <c r="AEH1790"/>
      <c r="AEI1790"/>
      <c r="AEJ1790"/>
      <c r="AEK1790"/>
      <c r="AEL1790"/>
      <c r="AEM1790"/>
      <c r="AEN1790"/>
      <c r="AEO1790"/>
      <c r="AEP1790"/>
      <c r="AEQ1790"/>
      <c r="AER1790"/>
      <c r="AES1790"/>
      <c r="AET1790"/>
      <c r="AEU1790"/>
      <c r="AEV1790"/>
      <c r="AEW1790"/>
      <c r="AEX1790"/>
      <c r="AEY1790"/>
      <c r="AEZ1790"/>
      <c r="AFA1790"/>
      <c r="AFB1790"/>
      <c r="AFC1790"/>
      <c r="AFD1790"/>
      <c r="AFE1790"/>
      <c r="AFF1790"/>
      <c r="AFG1790"/>
      <c r="AFH1790"/>
      <c r="AFI1790"/>
      <c r="AFJ1790"/>
      <c r="AFK1790"/>
      <c r="AFL1790"/>
      <c r="AFM1790"/>
      <c r="AFN1790"/>
      <c r="AFO1790"/>
      <c r="AFP1790"/>
      <c r="AFQ1790"/>
      <c r="AFR1790"/>
      <c r="AFS1790"/>
      <c r="AFT1790"/>
      <c r="AFU1790"/>
      <c r="AFV1790"/>
      <c r="AFW1790"/>
      <c r="AFX1790"/>
      <c r="AFY1790"/>
      <c r="AFZ1790"/>
      <c r="AGA1790"/>
      <c r="AGB1790"/>
      <c r="AGC1790"/>
      <c r="AGD1790"/>
      <c r="AGE1790"/>
      <c r="AGF1790"/>
      <c r="AGG1790"/>
      <c r="AGH1790"/>
      <c r="AGI1790"/>
      <c r="AGJ1790"/>
      <c r="AGK1790"/>
      <c r="AGL1790"/>
      <c r="AGM1790"/>
      <c r="AGN1790"/>
      <c r="AGO1790"/>
      <c r="AGP1790"/>
      <c r="AGQ1790"/>
      <c r="AGR1790"/>
      <c r="AGS1790"/>
      <c r="AGT1790"/>
      <c r="AGU1790"/>
      <c r="AGV1790"/>
      <c r="AGW1790"/>
      <c r="AGX1790"/>
      <c r="AGY1790"/>
      <c r="AGZ1790"/>
      <c r="AHA1790"/>
      <c r="AHB1790"/>
      <c r="AHC1790"/>
      <c r="AHD1790"/>
      <c r="AHE1790"/>
      <c r="AHF1790"/>
      <c r="AHG1790"/>
      <c r="AHH1790"/>
      <c r="AHI1790"/>
      <c r="AHJ1790"/>
      <c r="AHK1790"/>
      <c r="AHL1790"/>
      <c r="AHM1790"/>
      <c r="AHN1790"/>
      <c r="AHO1790"/>
      <c r="AHP1790"/>
      <c r="AHQ1790"/>
      <c r="AHR1790"/>
      <c r="AHS1790"/>
      <c r="AHT1790"/>
      <c r="AHU1790"/>
      <c r="AHV1790"/>
      <c r="AHW1790"/>
      <c r="AHX1790"/>
      <c r="AHY1790"/>
      <c r="AHZ1790"/>
      <c r="AIA1790"/>
      <c r="AIB1790"/>
      <c r="AIC1790"/>
      <c r="AID1790"/>
      <c r="AIE1790"/>
      <c r="AIF1790"/>
      <c r="AIG1790"/>
      <c r="AIH1790"/>
      <c r="AII1790"/>
      <c r="AIJ1790"/>
      <c r="AIK1790"/>
      <c r="AIL1790"/>
      <c r="AIM1790"/>
      <c r="AIN1790"/>
      <c r="AIO1790"/>
      <c r="AIP1790"/>
      <c r="AIQ1790"/>
      <c r="AIR1790"/>
      <c r="AIS1790"/>
      <c r="AIT1790"/>
      <c r="AIU1790"/>
      <c r="AIV1790"/>
      <c r="AIW1790"/>
      <c r="AIX1790"/>
      <c r="AIY1790"/>
      <c r="AIZ1790"/>
      <c r="AJA1790"/>
      <c r="AJB1790"/>
      <c r="AJC1790"/>
      <c r="AJD1790"/>
      <c r="AJE1790"/>
      <c r="AJF1790"/>
      <c r="AJG1790"/>
      <c r="AJH1790"/>
      <c r="AJI1790"/>
      <c r="AJJ1790"/>
      <c r="AJK1790"/>
      <c r="AJL1790"/>
      <c r="AJM1790"/>
      <c r="AJN1790"/>
      <c r="AJO1790"/>
      <c r="AJP1790"/>
      <c r="AJQ1790"/>
      <c r="AJR1790"/>
      <c r="AJS1790"/>
      <c r="AJT1790"/>
      <c r="AJU1790"/>
      <c r="AJV1790"/>
      <c r="AJW1790"/>
      <c r="AJX1790"/>
      <c r="AJY1790"/>
      <c r="AJZ1790"/>
      <c r="AKA1790"/>
      <c r="AKB1790"/>
      <c r="AKC1790"/>
      <c r="AKD1790"/>
      <c r="AKE1790"/>
      <c r="AKF1790"/>
      <c r="AKG1790"/>
      <c r="AKH1790"/>
      <c r="AKI1790"/>
      <c r="AKJ1790"/>
      <c r="AKK1790"/>
      <c r="AKL1790"/>
      <c r="AKM1790"/>
      <c r="AKN1790"/>
      <c r="AKO1790"/>
      <c r="AKP1790"/>
      <c r="AKQ1790"/>
      <c r="AKR1790"/>
      <c r="AKS1790"/>
      <c r="AKT1790"/>
      <c r="AKU1790"/>
      <c r="AKV1790"/>
      <c r="AKW1790"/>
      <c r="AKX1790"/>
      <c r="AKY1790"/>
      <c r="AKZ1790"/>
      <c r="ALA1790"/>
      <c r="ALB1790"/>
      <c r="ALC1790"/>
      <c r="ALD1790"/>
      <c r="ALE1790"/>
      <c r="ALF1790"/>
      <c r="ALG1790"/>
      <c r="ALH1790"/>
      <c r="ALI1790"/>
      <c r="ALJ1790"/>
      <c r="ALK1790"/>
      <c r="ALL1790"/>
      <c r="ALM1790"/>
      <c r="ALN1790"/>
      <c r="ALO1790"/>
      <c r="ALP1790"/>
      <c r="ALQ1790"/>
      <c r="ALR1790"/>
      <c r="ALS1790"/>
      <c r="ALT1790"/>
      <c r="ALU1790"/>
      <c r="ALV1790"/>
      <c r="ALW1790"/>
      <c r="ALX1790"/>
      <c r="ALY1790"/>
      <c r="ALZ1790"/>
      <c r="AMA1790"/>
      <c r="AMB1790"/>
      <c r="AMC1790"/>
      <c r="AMD1790"/>
      <c r="AME1790"/>
      <c r="AMF1790"/>
      <c r="AMG1790"/>
      <c r="AMH1790"/>
    </row>
    <row r="1791" spans="1:1022" ht="15">
      <c r="A1791" s="15"/>
      <c r="B1791" s="7"/>
      <c r="C1791" s="16"/>
      <c r="D1791" s="16"/>
      <c r="E1791" s="17"/>
      <c r="F1791" s="18"/>
      <c r="G1791" s="18"/>
      <c r="H1791" s="9"/>
      <c r="I1791" s="9"/>
      <c r="J1791" s="8"/>
      <c r="K1791" s="8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  <c r="DK1791"/>
      <c r="DL1791"/>
      <c r="DM1791"/>
      <c r="DN1791"/>
      <c r="DO1791"/>
      <c r="DP1791"/>
      <c r="DQ1791"/>
      <c r="DR1791"/>
      <c r="DS1791"/>
      <c r="DT1791"/>
      <c r="DU1791"/>
      <c r="DV1791"/>
      <c r="DW1791"/>
      <c r="DX1791"/>
      <c r="DY1791"/>
      <c r="DZ1791"/>
      <c r="EA1791"/>
      <c r="EB1791"/>
      <c r="EC1791"/>
      <c r="ED1791"/>
      <c r="EE1791"/>
      <c r="EF1791"/>
      <c r="EG1791"/>
      <c r="EH1791"/>
      <c r="EI1791"/>
      <c r="EJ1791"/>
      <c r="EK1791"/>
      <c r="EL1791"/>
      <c r="EM1791"/>
      <c r="EN1791"/>
      <c r="EO1791"/>
      <c r="EP1791"/>
      <c r="EQ1791"/>
      <c r="ER1791"/>
      <c r="ES1791"/>
      <c r="ET1791"/>
      <c r="EU1791"/>
      <c r="EV1791"/>
      <c r="EW1791"/>
      <c r="EX1791"/>
      <c r="EY1791"/>
      <c r="EZ1791"/>
      <c r="FA1791"/>
      <c r="FB1791"/>
      <c r="FC1791"/>
      <c r="FD1791"/>
      <c r="FE1791"/>
      <c r="FF1791"/>
      <c r="FG1791"/>
      <c r="FH1791"/>
      <c r="FI1791"/>
      <c r="FJ1791"/>
      <c r="FK1791"/>
      <c r="FL1791"/>
      <c r="FM1791"/>
      <c r="FN1791"/>
      <c r="FO1791"/>
      <c r="FP1791"/>
      <c r="FQ1791"/>
      <c r="FR1791"/>
      <c r="FS1791"/>
      <c r="FT1791"/>
      <c r="FU1791"/>
      <c r="FV1791"/>
      <c r="FW1791"/>
      <c r="FX1791"/>
      <c r="FY1791"/>
      <c r="FZ1791"/>
      <c r="GA1791"/>
      <c r="GB1791"/>
      <c r="GC1791"/>
      <c r="GD1791"/>
      <c r="GE1791"/>
      <c r="GF1791"/>
      <c r="GG1791"/>
      <c r="GH1791"/>
      <c r="GI1791"/>
      <c r="GJ1791"/>
      <c r="GK1791"/>
      <c r="GL1791"/>
      <c r="GM1791"/>
      <c r="GN1791"/>
      <c r="GO1791"/>
      <c r="GP1791"/>
      <c r="GQ1791"/>
      <c r="GR1791"/>
      <c r="GS1791"/>
      <c r="GT1791"/>
      <c r="GU1791"/>
      <c r="GV1791"/>
      <c r="GW1791"/>
      <c r="GX1791"/>
      <c r="GY1791"/>
      <c r="GZ1791"/>
      <c r="HA1791"/>
      <c r="HB1791"/>
      <c r="HC1791"/>
      <c r="HD1791"/>
      <c r="HE1791"/>
      <c r="HF1791"/>
      <c r="HG1791"/>
      <c r="HH1791"/>
      <c r="HI1791"/>
      <c r="HJ1791"/>
      <c r="HK1791"/>
      <c r="HL1791"/>
      <c r="HM1791"/>
      <c r="HN1791"/>
      <c r="HO1791"/>
      <c r="HP1791"/>
      <c r="HQ1791"/>
      <c r="HR1791"/>
      <c r="HS1791"/>
      <c r="HT1791"/>
      <c r="HU1791"/>
      <c r="HV1791"/>
      <c r="HW1791"/>
      <c r="HX1791"/>
      <c r="HY1791"/>
      <c r="HZ1791"/>
      <c r="IA1791"/>
      <c r="IB1791"/>
      <c r="IC1791"/>
      <c r="ID1791"/>
      <c r="IE1791"/>
      <c r="IF1791"/>
      <c r="IG1791"/>
      <c r="IH1791"/>
      <c r="II1791"/>
      <c r="IJ1791"/>
      <c r="IK1791"/>
      <c r="IL1791"/>
      <c r="IM1791"/>
      <c r="IN1791"/>
      <c r="IO1791"/>
      <c r="IP1791"/>
      <c r="IQ1791"/>
      <c r="IR1791"/>
      <c r="IS1791"/>
      <c r="IT1791"/>
      <c r="IU1791"/>
      <c r="IV1791"/>
      <c r="IW1791"/>
      <c r="IX1791"/>
      <c r="IY1791"/>
      <c r="IZ1791"/>
      <c r="JA1791"/>
      <c r="JB1791"/>
      <c r="JC1791"/>
      <c r="JD1791"/>
      <c r="JE1791"/>
      <c r="JF1791"/>
      <c r="JG1791"/>
      <c r="JH1791"/>
      <c r="JI1791"/>
      <c r="JJ1791"/>
      <c r="JK1791"/>
      <c r="JL1791"/>
      <c r="JM1791"/>
      <c r="JN1791"/>
      <c r="JO1791"/>
      <c r="JP1791"/>
      <c r="JQ1791"/>
      <c r="JR1791"/>
      <c r="JS1791"/>
      <c r="JT1791"/>
      <c r="JU1791"/>
      <c r="JV1791"/>
      <c r="JW1791"/>
      <c r="JX1791"/>
      <c r="JY1791"/>
      <c r="JZ1791"/>
      <c r="KA1791"/>
      <c r="KB1791"/>
      <c r="KC1791"/>
      <c r="KD1791"/>
      <c r="KE1791"/>
      <c r="KF1791"/>
      <c r="KG1791"/>
      <c r="KH1791"/>
      <c r="KI1791"/>
      <c r="KJ1791"/>
      <c r="KK1791"/>
      <c r="KL1791"/>
      <c r="KM1791"/>
      <c r="KN1791"/>
      <c r="KO1791"/>
      <c r="KP1791"/>
      <c r="KQ1791"/>
      <c r="KR1791"/>
      <c r="KS1791"/>
      <c r="KT1791"/>
      <c r="KU1791"/>
      <c r="KV1791"/>
      <c r="KW1791"/>
      <c r="KX1791"/>
      <c r="KY1791"/>
      <c r="KZ1791"/>
      <c r="LA1791"/>
      <c r="LB1791"/>
      <c r="LC1791"/>
      <c r="LD1791"/>
      <c r="LE1791"/>
      <c r="LF1791"/>
      <c r="LG1791"/>
      <c r="LH1791"/>
      <c r="LI1791"/>
      <c r="LJ1791"/>
      <c r="LK1791"/>
      <c r="LL1791"/>
      <c r="LM1791"/>
      <c r="LN1791"/>
      <c r="LO1791"/>
      <c r="LP1791"/>
      <c r="LQ1791"/>
      <c r="LR1791"/>
      <c r="LS1791"/>
      <c r="LT1791"/>
      <c r="LU1791"/>
      <c r="LV1791"/>
      <c r="LW1791"/>
      <c r="LX1791"/>
      <c r="LY1791"/>
      <c r="LZ1791"/>
      <c r="MA1791"/>
      <c r="MB1791"/>
      <c r="MC1791"/>
      <c r="MD1791"/>
      <c r="ME1791"/>
      <c r="MF1791"/>
      <c r="MG1791"/>
      <c r="MH1791"/>
      <c r="MI1791"/>
      <c r="MJ1791"/>
      <c r="MK1791"/>
      <c r="ML1791"/>
      <c r="MM1791"/>
      <c r="MN1791"/>
      <c r="MO1791"/>
      <c r="MP1791"/>
      <c r="MQ1791"/>
      <c r="MR1791"/>
      <c r="MS1791"/>
      <c r="MT1791"/>
      <c r="MU1791"/>
      <c r="MV1791"/>
      <c r="MW1791"/>
      <c r="MX1791"/>
      <c r="MY1791"/>
      <c r="MZ1791"/>
      <c r="NA1791"/>
      <c r="NB1791"/>
      <c r="NC1791"/>
      <c r="ND1791"/>
      <c r="NE1791"/>
      <c r="NF1791"/>
      <c r="NG1791"/>
      <c r="NH1791"/>
      <c r="NI1791"/>
      <c r="NJ1791"/>
      <c r="NK1791"/>
      <c r="NL1791"/>
      <c r="NM1791"/>
      <c r="NN1791"/>
      <c r="NO1791"/>
      <c r="NP1791"/>
      <c r="NQ1791"/>
      <c r="NR1791"/>
      <c r="NS1791"/>
      <c r="NT1791"/>
      <c r="NU1791"/>
      <c r="NV1791"/>
      <c r="NW1791"/>
      <c r="NX1791"/>
      <c r="NY1791"/>
      <c r="NZ1791"/>
      <c r="OA1791"/>
      <c r="OB1791"/>
      <c r="OC1791"/>
      <c r="OD1791"/>
      <c r="OE1791"/>
      <c r="OF1791"/>
      <c r="OG1791"/>
      <c r="OH1791"/>
      <c r="OI1791"/>
      <c r="OJ1791"/>
      <c r="OK1791"/>
      <c r="OL1791"/>
      <c r="OM1791"/>
      <c r="ON1791"/>
      <c r="OO1791"/>
      <c r="OP1791"/>
      <c r="OQ1791"/>
      <c r="OR1791"/>
      <c r="OS1791"/>
      <c r="OT1791"/>
      <c r="OU1791"/>
      <c r="OV1791"/>
      <c r="OW1791"/>
      <c r="OX1791"/>
      <c r="OY1791"/>
      <c r="OZ1791"/>
      <c r="PA1791"/>
      <c r="PB1791"/>
      <c r="PC1791"/>
      <c r="PD1791"/>
      <c r="PE1791"/>
      <c r="PF1791"/>
      <c r="PG1791"/>
      <c r="PH1791"/>
      <c r="PI1791"/>
      <c r="PJ1791"/>
      <c r="PK1791"/>
      <c r="PL1791"/>
      <c r="PM1791"/>
      <c r="PN1791"/>
      <c r="PO1791"/>
      <c r="PP1791"/>
      <c r="PQ1791"/>
      <c r="PR1791"/>
      <c r="PS1791"/>
      <c r="PT1791"/>
      <c r="PU1791"/>
      <c r="PV1791"/>
      <c r="PW1791"/>
      <c r="PX1791"/>
      <c r="PY1791"/>
      <c r="PZ1791"/>
      <c r="QA1791"/>
      <c r="QB1791"/>
      <c r="QC1791"/>
      <c r="QD1791"/>
      <c r="QE1791"/>
      <c r="QF1791"/>
      <c r="QG1791"/>
      <c r="QH1791"/>
      <c r="QI1791"/>
      <c r="QJ1791"/>
      <c r="QK1791"/>
      <c r="QL1791"/>
      <c r="QM1791"/>
      <c r="QN1791"/>
      <c r="QO1791"/>
      <c r="QP1791"/>
      <c r="QQ1791"/>
      <c r="QR1791"/>
      <c r="QS1791"/>
      <c r="QT1791"/>
      <c r="QU1791"/>
      <c r="QV1791"/>
      <c r="QW1791"/>
      <c r="QX1791"/>
      <c r="QY1791"/>
      <c r="QZ1791"/>
      <c r="RA1791"/>
      <c r="RB1791"/>
      <c r="RC1791"/>
      <c r="RD1791"/>
      <c r="RE1791"/>
      <c r="RF1791"/>
      <c r="RG1791"/>
      <c r="RH1791"/>
      <c r="RI1791"/>
      <c r="RJ1791"/>
      <c r="RK1791"/>
      <c r="RL1791"/>
      <c r="RM1791"/>
      <c r="RN1791"/>
      <c r="RO1791"/>
      <c r="RP1791"/>
      <c r="RQ1791"/>
      <c r="RR1791"/>
      <c r="RS1791"/>
      <c r="RT1791"/>
      <c r="RU1791"/>
      <c r="RV1791"/>
      <c r="RW1791"/>
      <c r="RX1791"/>
      <c r="RY1791"/>
      <c r="RZ1791"/>
      <c r="SA1791"/>
      <c r="SB1791"/>
      <c r="SC1791"/>
      <c r="SD1791"/>
      <c r="SE1791"/>
      <c r="SF1791"/>
      <c r="SG1791"/>
      <c r="SH1791"/>
      <c r="SI1791"/>
      <c r="SJ1791"/>
      <c r="SK1791"/>
      <c r="SL1791"/>
      <c r="SM1791"/>
      <c r="SN1791"/>
      <c r="SO1791"/>
      <c r="SP1791"/>
      <c r="SQ1791"/>
      <c r="SR1791"/>
      <c r="SS1791"/>
      <c r="ST1791"/>
      <c r="SU1791"/>
      <c r="SV1791"/>
      <c r="SW1791"/>
      <c r="SX1791"/>
      <c r="SY1791"/>
      <c r="SZ1791"/>
      <c r="TA1791"/>
      <c r="TB1791"/>
      <c r="TC1791"/>
      <c r="TD1791"/>
      <c r="TE1791"/>
      <c r="TF1791"/>
      <c r="TG1791"/>
      <c r="TH1791"/>
      <c r="TI1791"/>
      <c r="TJ1791"/>
      <c r="TK1791"/>
      <c r="TL1791"/>
      <c r="TM1791"/>
      <c r="TN1791"/>
      <c r="TO1791"/>
      <c r="TP1791"/>
      <c r="TQ1791"/>
      <c r="TR1791"/>
      <c r="TS1791"/>
      <c r="TT1791"/>
      <c r="TU1791"/>
      <c r="TV1791"/>
      <c r="TW1791"/>
      <c r="TX1791"/>
      <c r="TY1791"/>
      <c r="TZ1791"/>
      <c r="UA1791"/>
      <c r="UB1791"/>
      <c r="UC1791"/>
      <c r="UD1791"/>
      <c r="UE1791"/>
      <c r="UF1791"/>
      <c r="UG1791"/>
      <c r="UH1791"/>
      <c r="UI1791"/>
      <c r="UJ1791"/>
      <c r="UK1791"/>
      <c r="UL1791"/>
      <c r="UM1791"/>
      <c r="UN1791"/>
      <c r="UO1791"/>
      <c r="UP1791"/>
      <c r="UQ1791"/>
      <c r="UR1791"/>
      <c r="US1791"/>
      <c r="UT1791"/>
      <c r="UU1791"/>
      <c r="UV1791"/>
      <c r="UW1791"/>
      <c r="UX1791"/>
      <c r="UY1791"/>
      <c r="UZ1791"/>
      <c r="VA1791"/>
      <c r="VB1791"/>
      <c r="VC1791"/>
      <c r="VD1791"/>
      <c r="VE1791"/>
      <c r="VF1791"/>
      <c r="VG1791"/>
      <c r="VH1791"/>
      <c r="VI1791"/>
      <c r="VJ1791"/>
      <c r="VK1791"/>
      <c r="VL1791"/>
      <c r="VM1791"/>
      <c r="VN1791"/>
      <c r="VO1791"/>
      <c r="VP1791"/>
      <c r="VQ1791"/>
      <c r="VR1791"/>
      <c r="VS1791"/>
      <c r="VT1791"/>
      <c r="VU1791"/>
      <c r="VV1791"/>
      <c r="VW1791"/>
      <c r="VX1791"/>
      <c r="VY1791"/>
      <c r="VZ1791"/>
      <c r="WA1791"/>
      <c r="WB1791"/>
      <c r="WC1791"/>
      <c r="WD1791"/>
      <c r="WE1791"/>
      <c r="WF1791"/>
      <c r="WG1791"/>
      <c r="WH1791"/>
      <c r="WI1791"/>
      <c r="WJ1791"/>
      <c r="WK1791"/>
      <c r="WL1791"/>
      <c r="WM1791"/>
      <c r="WN1791"/>
      <c r="WO1791"/>
      <c r="WP1791"/>
      <c r="WQ1791"/>
      <c r="WR1791"/>
      <c r="WS1791"/>
      <c r="WT1791"/>
      <c r="WU1791"/>
      <c r="WV1791"/>
      <c r="WW1791"/>
      <c r="WX1791"/>
      <c r="WY1791"/>
      <c r="WZ1791"/>
      <c r="XA1791"/>
      <c r="XB1791"/>
      <c r="XC1791"/>
      <c r="XD1791"/>
      <c r="XE1791"/>
      <c r="XF1791"/>
      <c r="XG1791"/>
      <c r="XH1791"/>
      <c r="XI1791"/>
      <c r="XJ1791"/>
      <c r="XK1791"/>
      <c r="XL1791"/>
      <c r="XM1791"/>
      <c r="XN1791"/>
      <c r="XO1791"/>
      <c r="XP1791"/>
      <c r="XQ1791"/>
      <c r="XR1791"/>
      <c r="XS1791"/>
      <c r="XT1791"/>
      <c r="XU1791"/>
      <c r="XV1791"/>
      <c r="XW1791"/>
      <c r="XX1791"/>
      <c r="XY1791"/>
      <c r="XZ1791"/>
      <c r="YA1791"/>
      <c r="YB1791"/>
      <c r="YC1791"/>
      <c r="YD1791"/>
      <c r="YE1791"/>
      <c r="YF1791"/>
      <c r="YG1791"/>
      <c r="YH1791"/>
      <c r="YI1791"/>
      <c r="YJ1791"/>
      <c r="YK1791"/>
      <c r="YL1791"/>
      <c r="YM1791"/>
      <c r="YN1791"/>
      <c r="YO1791"/>
      <c r="YP1791"/>
      <c r="YQ1791"/>
      <c r="YR1791"/>
      <c r="YS1791"/>
      <c r="YT1791"/>
      <c r="YU1791"/>
      <c r="YV1791"/>
      <c r="YW1791"/>
      <c r="YX1791"/>
      <c r="YY1791"/>
      <c r="YZ1791"/>
      <c r="ZA1791"/>
      <c r="ZB1791"/>
      <c r="ZC1791"/>
      <c r="ZD1791"/>
      <c r="ZE1791"/>
      <c r="ZF1791"/>
      <c r="ZG1791"/>
      <c r="ZH1791"/>
      <c r="ZI1791"/>
      <c r="ZJ1791"/>
      <c r="ZK1791"/>
      <c r="ZL1791"/>
      <c r="ZM1791"/>
      <c r="ZN1791"/>
      <c r="ZO1791"/>
      <c r="ZP1791"/>
      <c r="ZQ1791"/>
      <c r="ZR1791"/>
      <c r="ZS1791"/>
      <c r="ZT1791"/>
      <c r="ZU1791"/>
      <c r="ZV1791"/>
      <c r="ZW1791"/>
      <c r="ZX1791"/>
      <c r="ZY1791"/>
      <c r="ZZ1791"/>
      <c r="AAA1791"/>
      <c r="AAB1791"/>
      <c r="AAC1791"/>
      <c r="AAD1791"/>
      <c r="AAE1791"/>
      <c r="AAF1791"/>
      <c r="AAG1791"/>
      <c r="AAH1791"/>
      <c r="AAI1791"/>
      <c r="AAJ1791"/>
      <c r="AAK1791"/>
      <c r="AAL1791"/>
      <c r="AAM1791"/>
      <c r="AAN1791"/>
      <c r="AAO1791"/>
      <c r="AAP1791"/>
      <c r="AAQ1791"/>
      <c r="AAR1791"/>
      <c r="AAS1791"/>
      <c r="AAT1791"/>
      <c r="AAU1791"/>
      <c r="AAV1791"/>
      <c r="AAW1791"/>
      <c r="AAX1791"/>
      <c r="AAY1791"/>
      <c r="AAZ1791"/>
      <c r="ABA1791"/>
      <c r="ABB1791"/>
      <c r="ABC1791"/>
      <c r="ABD1791"/>
      <c r="ABE1791"/>
      <c r="ABF1791"/>
      <c r="ABG1791"/>
      <c r="ABH1791"/>
      <c r="ABI1791"/>
      <c r="ABJ1791"/>
      <c r="ABK1791"/>
      <c r="ABL1791"/>
      <c r="ABM1791"/>
      <c r="ABN1791"/>
      <c r="ABO1791"/>
      <c r="ABP1791"/>
      <c r="ABQ1791"/>
      <c r="ABR1791"/>
      <c r="ABS1791"/>
      <c r="ABT1791"/>
      <c r="ABU1791"/>
      <c r="ABV1791"/>
      <c r="ABW1791"/>
      <c r="ABX1791"/>
      <c r="ABY1791"/>
      <c r="ABZ1791"/>
      <c r="ACA1791"/>
      <c r="ACB1791"/>
      <c r="ACC1791"/>
      <c r="ACD1791"/>
      <c r="ACE1791"/>
      <c r="ACF1791"/>
      <c r="ACG1791"/>
      <c r="ACH1791"/>
      <c r="ACI1791"/>
      <c r="ACJ1791"/>
      <c r="ACK1791"/>
      <c r="ACL1791"/>
      <c r="ACM1791"/>
      <c r="ACN1791"/>
      <c r="ACO1791"/>
      <c r="ACP1791"/>
      <c r="ACQ1791"/>
      <c r="ACR1791"/>
      <c r="ACS1791"/>
      <c r="ACT1791"/>
      <c r="ACU1791"/>
      <c r="ACV1791"/>
      <c r="ACW1791"/>
      <c r="ACX1791"/>
      <c r="ACY1791"/>
      <c r="ACZ1791"/>
      <c r="ADA1791"/>
      <c r="ADB1791"/>
      <c r="ADC1791"/>
      <c r="ADD1791"/>
      <c r="ADE1791"/>
      <c r="ADF1791"/>
      <c r="ADG1791"/>
      <c r="ADH1791"/>
      <c r="ADI1791"/>
      <c r="ADJ1791"/>
      <c r="ADK1791"/>
      <c r="ADL1791"/>
      <c r="ADM1791"/>
      <c r="ADN1791"/>
      <c r="ADO1791"/>
      <c r="ADP1791"/>
      <c r="ADQ1791"/>
      <c r="ADR1791"/>
      <c r="ADS1791"/>
      <c r="ADT1791"/>
      <c r="ADU1791"/>
      <c r="ADV1791"/>
      <c r="ADW1791"/>
      <c r="ADX1791"/>
      <c r="ADY1791"/>
      <c r="ADZ1791"/>
      <c r="AEA1791"/>
      <c r="AEB1791"/>
      <c r="AEC1791"/>
      <c r="AED1791"/>
      <c r="AEE1791"/>
      <c r="AEF1791"/>
      <c r="AEG1791"/>
      <c r="AEH1791"/>
      <c r="AEI1791"/>
      <c r="AEJ1791"/>
      <c r="AEK1791"/>
      <c r="AEL1791"/>
      <c r="AEM1791"/>
      <c r="AEN1791"/>
      <c r="AEO1791"/>
      <c r="AEP1791"/>
      <c r="AEQ1791"/>
      <c r="AER1791"/>
      <c r="AES1791"/>
      <c r="AET1791"/>
      <c r="AEU1791"/>
      <c r="AEV1791"/>
      <c r="AEW1791"/>
      <c r="AEX1791"/>
      <c r="AEY1791"/>
      <c r="AEZ1791"/>
      <c r="AFA1791"/>
      <c r="AFB1791"/>
      <c r="AFC1791"/>
      <c r="AFD1791"/>
      <c r="AFE1791"/>
      <c r="AFF1791"/>
      <c r="AFG1791"/>
      <c r="AFH1791"/>
      <c r="AFI1791"/>
      <c r="AFJ1791"/>
      <c r="AFK1791"/>
      <c r="AFL1791"/>
      <c r="AFM1791"/>
      <c r="AFN1791"/>
      <c r="AFO1791"/>
      <c r="AFP1791"/>
      <c r="AFQ1791"/>
      <c r="AFR1791"/>
      <c r="AFS1791"/>
      <c r="AFT1791"/>
      <c r="AFU1791"/>
      <c r="AFV1791"/>
      <c r="AFW1791"/>
      <c r="AFX1791"/>
      <c r="AFY1791"/>
      <c r="AFZ1791"/>
      <c r="AGA1791"/>
      <c r="AGB1791"/>
      <c r="AGC1791"/>
      <c r="AGD1791"/>
      <c r="AGE1791"/>
      <c r="AGF1791"/>
      <c r="AGG1791"/>
      <c r="AGH1791"/>
      <c r="AGI1791"/>
      <c r="AGJ1791"/>
      <c r="AGK1791"/>
      <c r="AGL1791"/>
      <c r="AGM1791"/>
      <c r="AGN1791"/>
      <c r="AGO1791"/>
      <c r="AGP1791"/>
      <c r="AGQ1791"/>
      <c r="AGR1791"/>
      <c r="AGS1791"/>
      <c r="AGT1791"/>
      <c r="AGU1791"/>
      <c r="AGV1791"/>
      <c r="AGW1791"/>
      <c r="AGX1791"/>
      <c r="AGY1791"/>
      <c r="AGZ1791"/>
      <c r="AHA1791"/>
      <c r="AHB1791"/>
      <c r="AHC1791"/>
      <c r="AHD1791"/>
      <c r="AHE1791"/>
      <c r="AHF1791"/>
      <c r="AHG1791"/>
      <c r="AHH1791"/>
      <c r="AHI1791"/>
      <c r="AHJ1791"/>
      <c r="AHK1791"/>
      <c r="AHL1791"/>
      <c r="AHM1791"/>
      <c r="AHN1791"/>
      <c r="AHO1791"/>
      <c r="AHP1791"/>
      <c r="AHQ1791"/>
      <c r="AHR1791"/>
      <c r="AHS1791"/>
      <c r="AHT1791"/>
      <c r="AHU1791"/>
      <c r="AHV1791"/>
      <c r="AHW1791"/>
      <c r="AHX1791"/>
      <c r="AHY1791"/>
      <c r="AHZ1791"/>
      <c r="AIA1791"/>
      <c r="AIB1791"/>
      <c r="AIC1791"/>
      <c r="AID1791"/>
      <c r="AIE1791"/>
      <c r="AIF1791"/>
      <c r="AIG1791"/>
      <c r="AIH1791"/>
      <c r="AII1791"/>
      <c r="AIJ1791"/>
      <c r="AIK1791"/>
      <c r="AIL1791"/>
      <c r="AIM1791"/>
      <c r="AIN1791"/>
      <c r="AIO1791"/>
      <c r="AIP1791"/>
      <c r="AIQ1791"/>
      <c r="AIR1791"/>
      <c r="AIS1791"/>
      <c r="AIT1791"/>
      <c r="AIU1791"/>
      <c r="AIV1791"/>
      <c r="AIW1791"/>
      <c r="AIX1791"/>
      <c r="AIY1791"/>
      <c r="AIZ1791"/>
      <c r="AJA1791"/>
      <c r="AJB1791"/>
      <c r="AJC1791"/>
      <c r="AJD1791"/>
      <c r="AJE1791"/>
      <c r="AJF1791"/>
      <c r="AJG1791"/>
      <c r="AJH1791"/>
      <c r="AJI1791"/>
      <c r="AJJ1791"/>
      <c r="AJK1791"/>
      <c r="AJL1791"/>
      <c r="AJM1791"/>
      <c r="AJN1791"/>
      <c r="AJO1791"/>
      <c r="AJP1791"/>
      <c r="AJQ1791"/>
      <c r="AJR1791"/>
      <c r="AJS1791"/>
      <c r="AJT1791"/>
      <c r="AJU1791"/>
      <c r="AJV1791"/>
      <c r="AJW1791"/>
      <c r="AJX1791"/>
      <c r="AJY1791"/>
      <c r="AJZ1791"/>
      <c r="AKA1791"/>
      <c r="AKB1791"/>
      <c r="AKC1791"/>
      <c r="AKD1791"/>
      <c r="AKE1791"/>
      <c r="AKF1791"/>
      <c r="AKG1791"/>
      <c r="AKH1791"/>
      <c r="AKI1791"/>
      <c r="AKJ1791"/>
      <c r="AKK1791"/>
      <c r="AKL1791"/>
      <c r="AKM1791"/>
      <c r="AKN1791"/>
      <c r="AKO1791"/>
      <c r="AKP1791"/>
      <c r="AKQ1791"/>
      <c r="AKR1791"/>
      <c r="AKS1791"/>
      <c r="AKT1791"/>
      <c r="AKU1791"/>
      <c r="AKV1791"/>
      <c r="AKW1791"/>
      <c r="AKX1791"/>
      <c r="AKY1791"/>
      <c r="AKZ1791"/>
      <c r="ALA1791"/>
      <c r="ALB1791"/>
      <c r="ALC1791"/>
      <c r="ALD1791"/>
      <c r="ALE1791"/>
      <c r="ALF1791"/>
      <c r="ALG1791"/>
      <c r="ALH1791"/>
      <c r="ALI1791"/>
      <c r="ALJ1791"/>
      <c r="ALK1791"/>
      <c r="ALL1791"/>
      <c r="ALM1791"/>
      <c r="ALN1791"/>
      <c r="ALO1791"/>
      <c r="ALP1791"/>
      <c r="ALQ1791"/>
      <c r="ALR1791"/>
      <c r="ALS1791"/>
      <c r="ALT1791"/>
      <c r="ALU1791"/>
      <c r="ALV1791"/>
      <c r="ALW1791"/>
      <c r="ALX1791"/>
      <c r="ALY1791"/>
      <c r="ALZ1791"/>
      <c r="AMA1791"/>
      <c r="AMB1791"/>
      <c r="AMC1791"/>
      <c r="AMD1791"/>
      <c r="AME1791"/>
      <c r="AMF1791"/>
      <c r="AMG1791"/>
      <c r="AMH1791"/>
    </row>
    <row r="1792" spans="1:1022" ht="15">
      <c r="A1792" s="15"/>
      <c r="B1792" s="7"/>
      <c r="C1792" s="16"/>
      <c r="D1792" s="16"/>
      <c r="E1792" s="17"/>
      <c r="F1792" s="18"/>
      <c r="G1792" s="18"/>
      <c r="H1792" s="9"/>
      <c r="I1792" s="9"/>
      <c r="J1792" s="8"/>
      <c r="K1792" s="8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  <c r="DK1792"/>
      <c r="DL1792"/>
      <c r="DM1792"/>
      <c r="DN1792"/>
      <c r="DO1792"/>
      <c r="DP1792"/>
      <c r="DQ1792"/>
      <c r="DR1792"/>
      <c r="DS1792"/>
      <c r="DT1792"/>
      <c r="DU1792"/>
      <c r="DV1792"/>
      <c r="DW1792"/>
      <c r="DX1792"/>
      <c r="DY1792"/>
      <c r="DZ1792"/>
      <c r="EA1792"/>
      <c r="EB1792"/>
      <c r="EC1792"/>
      <c r="ED1792"/>
      <c r="EE1792"/>
      <c r="EF1792"/>
      <c r="EG1792"/>
      <c r="EH1792"/>
      <c r="EI1792"/>
      <c r="EJ1792"/>
      <c r="EK1792"/>
      <c r="EL1792"/>
      <c r="EM1792"/>
      <c r="EN1792"/>
      <c r="EO1792"/>
      <c r="EP1792"/>
      <c r="EQ1792"/>
      <c r="ER1792"/>
      <c r="ES1792"/>
      <c r="ET1792"/>
      <c r="EU1792"/>
      <c r="EV1792"/>
      <c r="EW1792"/>
      <c r="EX1792"/>
      <c r="EY1792"/>
      <c r="EZ1792"/>
      <c r="FA1792"/>
      <c r="FB1792"/>
      <c r="FC1792"/>
      <c r="FD1792"/>
      <c r="FE1792"/>
      <c r="FF1792"/>
      <c r="FG1792"/>
      <c r="FH1792"/>
      <c r="FI1792"/>
      <c r="FJ1792"/>
      <c r="FK1792"/>
      <c r="FL1792"/>
      <c r="FM1792"/>
      <c r="FN1792"/>
      <c r="FO1792"/>
      <c r="FP1792"/>
      <c r="FQ1792"/>
      <c r="FR1792"/>
      <c r="FS1792"/>
      <c r="FT1792"/>
      <c r="FU1792"/>
      <c r="FV1792"/>
      <c r="FW1792"/>
      <c r="FX1792"/>
      <c r="FY1792"/>
      <c r="FZ1792"/>
      <c r="GA1792"/>
      <c r="GB1792"/>
      <c r="GC1792"/>
      <c r="GD1792"/>
      <c r="GE1792"/>
      <c r="GF1792"/>
      <c r="GG1792"/>
      <c r="GH1792"/>
      <c r="GI1792"/>
      <c r="GJ1792"/>
      <c r="GK1792"/>
      <c r="GL1792"/>
      <c r="GM1792"/>
      <c r="GN1792"/>
      <c r="GO1792"/>
      <c r="GP1792"/>
      <c r="GQ1792"/>
      <c r="GR1792"/>
      <c r="GS1792"/>
      <c r="GT1792"/>
      <c r="GU1792"/>
      <c r="GV1792"/>
      <c r="GW1792"/>
      <c r="GX1792"/>
      <c r="GY1792"/>
      <c r="GZ1792"/>
      <c r="HA1792"/>
      <c r="HB1792"/>
      <c r="HC1792"/>
      <c r="HD1792"/>
      <c r="HE1792"/>
      <c r="HF1792"/>
      <c r="HG1792"/>
      <c r="HH1792"/>
      <c r="HI1792"/>
      <c r="HJ1792"/>
      <c r="HK1792"/>
      <c r="HL1792"/>
      <c r="HM1792"/>
      <c r="HN1792"/>
      <c r="HO1792"/>
      <c r="HP1792"/>
      <c r="HQ1792"/>
      <c r="HR1792"/>
      <c r="HS1792"/>
      <c r="HT1792"/>
      <c r="HU1792"/>
      <c r="HV1792"/>
      <c r="HW1792"/>
      <c r="HX1792"/>
      <c r="HY1792"/>
      <c r="HZ1792"/>
      <c r="IA1792"/>
      <c r="IB1792"/>
      <c r="IC1792"/>
      <c r="ID1792"/>
      <c r="IE1792"/>
      <c r="IF1792"/>
      <c r="IG1792"/>
      <c r="IH1792"/>
      <c r="II1792"/>
      <c r="IJ1792"/>
      <c r="IK1792"/>
      <c r="IL1792"/>
      <c r="IM1792"/>
      <c r="IN1792"/>
      <c r="IO1792"/>
      <c r="IP1792"/>
      <c r="IQ1792"/>
      <c r="IR1792"/>
      <c r="IS1792"/>
      <c r="IT1792"/>
      <c r="IU1792"/>
      <c r="IV1792"/>
      <c r="IW1792"/>
      <c r="IX1792"/>
      <c r="IY1792"/>
      <c r="IZ1792"/>
      <c r="JA1792"/>
      <c r="JB1792"/>
      <c r="JC1792"/>
      <c r="JD1792"/>
      <c r="JE1792"/>
      <c r="JF1792"/>
      <c r="JG1792"/>
      <c r="JH1792"/>
      <c r="JI1792"/>
      <c r="JJ1792"/>
      <c r="JK1792"/>
      <c r="JL1792"/>
      <c r="JM1792"/>
      <c r="JN1792"/>
      <c r="JO1792"/>
      <c r="JP1792"/>
      <c r="JQ1792"/>
      <c r="JR1792"/>
      <c r="JS1792"/>
      <c r="JT1792"/>
      <c r="JU1792"/>
      <c r="JV1792"/>
      <c r="JW1792"/>
      <c r="JX1792"/>
      <c r="JY1792"/>
      <c r="JZ1792"/>
      <c r="KA1792"/>
      <c r="KB1792"/>
      <c r="KC1792"/>
      <c r="KD1792"/>
      <c r="KE1792"/>
      <c r="KF1792"/>
      <c r="KG1792"/>
      <c r="KH1792"/>
      <c r="KI1792"/>
      <c r="KJ1792"/>
      <c r="KK1792"/>
      <c r="KL1792"/>
      <c r="KM1792"/>
      <c r="KN1792"/>
      <c r="KO1792"/>
      <c r="KP1792"/>
      <c r="KQ1792"/>
      <c r="KR1792"/>
      <c r="KS1792"/>
      <c r="KT1792"/>
      <c r="KU1792"/>
      <c r="KV1792"/>
      <c r="KW1792"/>
      <c r="KX1792"/>
      <c r="KY1792"/>
      <c r="KZ1792"/>
      <c r="LA1792"/>
      <c r="LB1792"/>
      <c r="LC1792"/>
      <c r="LD1792"/>
      <c r="LE1792"/>
      <c r="LF1792"/>
      <c r="LG1792"/>
      <c r="LH1792"/>
      <c r="LI1792"/>
      <c r="LJ1792"/>
      <c r="LK1792"/>
      <c r="LL1792"/>
      <c r="LM1792"/>
      <c r="LN1792"/>
      <c r="LO1792"/>
      <c r="LP1792"/>
      <c r="LQ1792"/>
      <c r="LR1792"/>
      <c r="LS1792"/>
      <c r="LT1792"/>
      <c r="LU1792"/>
      <c r="LV1792"/>
      <c r="LW1792"/>
      <c r="LX1792"/>
      <c r="LY1792"/>
      <c r="LZ1792"/>
      <c r="MA1792"/>
      <c r="MB1792"/>
      <c r="MC1792"/>
      <c r="MD1792"/>
      <c r="ME1792"/>
      <c r="MF1792"/>
      <c r="MG1792"/>
      <c r="MH1792"/>
      <c r="MI1792"/>
      <c r="MJ1792"/>
      <c r="MK1792"/>
      <c r="ML1792"/>
      <c r="MM1792"/>
      <c r="MN1792"/>
      <c r="MO1792"/>
      <c r="MP1792"/>
      <c r="MQ1792"/>
      <c r="MR1792"/>
      <c r="MS1792"/>
      <c r="MT1792"/>
      <c r="MU1792"/>
      <c r="MV1792"/>
      <c r="MW1792"/>
      <c r="MX1792"/>
      <c r="MY1792"/>
      <c r="MZ1792"/>
      <c r="NA1792"/>
      <c r="NB1792"/>
      <c r="NC1792"/>
      <c r="ND1792"/>
      <c r="NE1792"/>
      <c r="NF1792"/>
      <c r="NG1792"/>
      <c r="NH1792"/>
      <c r="NI1792"/>
      <c r="NJ1792"/>
      <c r="NK1792"/>
      <c r="NL1792"/>
      <c r="NM1792"/>
      <c r="NN1792"/>
      <c r="NO1792"/>
      <c r="NP1792"/>
      <c r="NQ1792"/>
      <c r="NR1792"/>
      <c r="NS1792"/>
      <c r="NT1792"/>
      <c r="NU1792"/>
      <c r="NV1792"/>
      <c r="NW1792"/>
      <c r="NX1792"/>
      <c r="NY1792"/>
      <c r="NZ1792"/>
      <c r="OA1792"/>
      <c r="OB1792"/>
      <c r="OC1792"/>
      <c r="OD1792"/>
      <c r="OE1792"/>
      <c r="OF1792"/>
      <c r="OG1792"/>
      <c r="OH1792"/>
      <c r="OI1792"/>
      <c r="OJ1792"/>
      <c r="OK1792"/>
      <c r="OL1792"/>
      <c r="OM1792"/>
      <c r="ON1792"/>
      <c r="OO1792"/>
      <c r="OP1792"/>
      <c r="OQ1792"/>
      <c r="OR1792"/>
      <c r="OS1792"/>
      <c r="OT1792"/>
      <c r="OU1792"/>
      <c r="OV1792"/>
      <c r="OW1792"/>
      <c r="OX1792"/>
      <c r="OY1792"/>
      <c r="OZ1792"/>
      <c r="PA1792"/>
      <c r="PB1792"/>
      <c r="PC1792"/>
      <c r="PD1792"/>
      <c r="PE1792"/>
      <c r="PF1792"/>
      <c r="PG1792"/>
      <c r="PH1792"/>
      <c r="PI1792"/>
      <c r="PJ1792"/>
      <c r="PK1792"/>
      <c r="PL1792"/>
      <c r="PM1792"/>
      <c r="PN1792"/>
      <c r="PO1792"/>
      <c r="PP1792"/>
      <c r="PQ1792"/>
      <c r="PR1792"/>
      <c r="PS1792"/>
      <c r="PT1792"/>
      <c r="PU1792"/>
      <c r="PV1792"/>
      <c r="PW1792"/>
      <c r="PX1792"/>
      <c r="PY1792"/>
      <c r="PZ1792"/>
      <c r="QA1792"/>
      <c r="QB1792"/>
      <c r="QC1792"/>
      <c r="QD1792"/>
      <c r="QE1792"/>
      <c r="QF1792"/>
      <c r="QG1792"/>
      <c r="QH1792"/>
      <c r="QI1792"/>
      <c r="QJ1792"/>
      <c r="QK1792"/>
      <c r="QL1792"/>
      <c r="QM1792"/>
      <c r="QN1792"/>
      <c r="QO1792"/>
      <c r="QP1792"/>
      <c r="QQ1792"/>
      <c r="QR1792"/>
      <c r="QS1792"/>
      <c r="QT1792"/>
      <c r="QU1792"/>
      <c r="QV1792"/>
      <c r="QW1792"/>
      <c r="QX1792"/>
      <c r="QY1792"/>
      <c r="QZ1792"/>
      <c r="RA1792"/>
      <c r="RB1792"/>
      <c r="RC1792"/>
      <c r="RD1792"/>
      <c r="RE1792"/>
      <c r="RF1792"/>
      <c r="RG1792"/>
      <c r="RH1792"/>
      <c r="RI1792"/>
      <c r="RJ1792"/>
      <c r="RK1792"/>
      <c r="RL1792"/>
      <c r="RM1792"/>
      <c r="RN1792"/>
      <c r="RO1792"/>
      <c r="RP1792"/>
      <c r="RQ1792"/>
      <c r="RR1792"/>
      <c r="RS1792"/>
      <c r="RT1792"/>
      <c r="RU1792"/>
      <c r="RV1792"/>
      <c r="RW1792"/>
      <c r="RX1792"/>
      <c r="RY1792"/>
      <c r="RZ1792"/>
      <c r="SA1792"/>
      <c r="SB1792"/>
      <c r="SC1792"/>
      <c r="SD1792"/>
      <c r="SE1792"/>
      <c r="SF1792"/>
      <c r="SG1792"/>
      <c r="SH1792"/>
      <c r="SI1792"/>
      <c r="SJ1792"/>
      <c r="SK1792"/>
      <c r="SL1792"/>
      <c r="SM1792"/>
      <c r="SN1792"/>
      <c r="SO1792"/>
      <c r="SP1792"/>
      <c r="SQ1792"/>
      <c r="SR1792"/>
      <c r="SS1792"/>
      <c r="ST1792"/>
      <c r="SU1792"/>
      <c r="SV1792"/>
      <c r="SW1792"/>
      <c r="SX1792"/>
      <c r="SY1792"/>
      <c r="SZ1792"/>
      <c r="TA1792"/>
      <c r="TB1792"/>
      <c r="TC1792"/>
      <c r="TD1792"/>
      <c r="TE1792"/>
      <c r="TF1792"/>
      <c r="TG1792"/>
      <c r="TH1792"/>
      <c r="TI1792"/>
      <c r="TJ1792"/>
      <c r="TK1792"/>
      <c r="TL1792"/>
      <c r="TM1792"/>
      <c r="TN1792"/>
      <c r="TO1792"/>
      <c r="TP1792"/>
      <c r="TQ1792"/>
      <c r="TR1792"/>
      <c r="TS1792"/>
      <c r="TT1792"/>
      <c r="TU1792"/>
      <c r="TV1792"/>
      <c r="TW1792"/>
      <c r="TX1792"/>
      <c r="TY1792"/>
      <c r="TZ1792"/>
      <c r="UA1792"/>
      <c r="UB1792"/>
      <c r="UC1792"/>
      <c r="UD1792"/>
      <c r="UE1792"/>
      <c r="UF1792"/>
      <c r="UG1792"/>
      <c r="UH1792"/>
      <c r="UI1792"/>
      <c r="UJ1792"/>
      <c r="UK1792"/>
      <c r="UL1792"/>
      <c r="UM1792"/>
      <c r="UN1792"/>
      <c r="UO1792"/>
      <c r="UP1792"/>
      <c r="UQ1792"/>
      <c r="UR1792"/>
      <c r="US1792"/>
      <c r="UT1792"/>
      <c r="UU1792"/>
      <c r="UV1792"/>
      <c r="UW1792"/>
      <c r="UX1792"/>
      <c r="UY1792"/>
      <c r="UZ1792"/>
      <c r="VA1792"/>
      <c r="VB1792"/>
      <c r="VC1792"/>
      <c r="VD1792"/>
      <c r="VE1792"/>
      <c r="VF1792"/>
      <c r="VG1792"/>
      <c r="VH1792"/>
      <c r="VI1792"/>
      <c r="VJ1792"/>
      <c r="VK1792"/>
      <c r="VL1792"/>
      <c r="VM1792"/>
      <c r="VN1792"/>
      <c r="VO1792"/>
      <c r="VP1792"/>
      <c r="VQ1792"/>
      <c r="VR1792"/>
      <c r="VS1792"/>
      <c r="VT1792"/>
      <c r="VU1792"/>
      <c r="VV1792"/>
      <c r="VW1792"/>
      <c r="VX1792"/>
      <c r="VY1792"/>
      <c r="VZ1792"/>
      <c r="WA1792"/>
      <c r="WB1792"/>
      <c r="WC1792"/>
      <c r="WD1792"/>
      <c r="WE1792"/>
      <c r="WF1792"/>
      <c r="WG1792"/>
      <c r="WH1792"/>
      <c r="WI1792"/>
      <c r="WJ1792"/>
      <c r="WK1792"/>
      <c r="WL1792"/>
      <c r="WM1792"/>
      <c r="WN1792"/>
      <c r="WO1792"/>
      <c r="WP1792"/>
      <c r="WQ1792"/>
      <c r="WR1792"/>
      <c r="WS1792"/>
      <c r="WT1792"/>
      <c r="WU1792"/>
      <c r="WV1792"/>
      <c r="WW1792"/>
      <c r="WX1792"/>
      <c r="WY1792"/>
      <c r="WZ1792"/>
      <c r="XA1792"/>
      <c r="XB1792"/>
      <c r="XC1792"/>
      <c r="XD1792"/>
      <c r="XE1792"/>
      <c r="XF1792"/>
      <c r="XG1792"/>
      <c r="XH1792"/>
      <c r="XI1792"/>
      <c r="XJ1792"/>
      <c r="XK1792"/>
      <c r="XL1792"/>
      <c r="XM1792"/>
      <c r="XN1792"/>
      <c r="XO1792"/>
      <c r="XP1792"/>
      <c r="XQ1792"/>
      <c r="XR1792"/>
      <c r="XS1792"/>
      <c r="XT1792"/>
      <c r="XU1792"/>
      <c r="XV1792"/>
      <c r="XW1792"/>
      <c r="XX1792"/>
      <c r="XY1792"/>
      <c r="XZ1792"/>
      <c r="YA1792"/>
      <c r="YB1792"/>
      <c r="YC1792"/>
      <c r="YD1792"/>
      <c r="YE1792"/>
      <c r="YF1792"/>
      <c r="YG1792"/>
      <c r="YH1792"/>
      <c r="YI1792"/>
      <c r="YJ1792"/>
      <c r="YK1792"/>
      <c r="YL1792"/>
      <c r="YM1792"/>
      <c r="YN1792"/>
      <c r="YO1792"/>
      <c r="YP1792"/>
      <c r="YQ1792"/>
      <c r="YR1792"/>
      <c r="YS1792"/>
      <c r="YT1792"/>
      <c r="YU1792"/>
      <c r="YV1792"/>
      <c r="YW1792"/>
      <c r="YX1792"/>
      <c r="YY1792"/>
      <c r="YZ1792"/>
      <c r="ZA1792"/>
      <c r="ZB1792"/>
      <c r="ZC1792"/>
      <c r="ZD1792"/>
      <c r="ZE1792"/>
      <c r="ZF1792"/>
      <c r="ZG1792"/>
      <c r="ZH1792"/>
      <c r="ZI1792"/>
      <c r="ZJ1792"/>
      <c r="ZK1792"/>
      <c r="ZL1792"/>
      <c r="ZM1792"/>
      <c r="ZN1792"/>
      <c r="ZO1792"/>
      <c r="ZP1792"/>
      <c r="ZQ1792"/>
      <c r="ZR1792"/>
      <c r="ZS1792"/>
      <c r="ZT1792"/>
      <c r="ZU1792"/>
      <c r="ZV1792"/>
      <c r="ZW1792"/>
      <c r="ZX1792"/>
      <c r="ZY1792"/>
      <c r="ZZ1792"/>
      <c r="AAA1792"/>
      <c r="AAB1792"/>
      <c r="AAC1792"/>
      <c r="AAD1792"/>
      <c r="AAE1792"/>
      <c r="AAF1792"/>
      <c r="AAG1792"/>
      <c r="AAH1792"/>
      <c r="AAI1792"/>
      <c r="AAJ1792"/>
      <c r="AAK1792"/>
      <c r="AAL1792"/>
      <c r="AAM1792"/>
      <c r="AAN1792"/>
      <c r="AAO1792"/>
      <c r="AAP1792"/>
      <c r="AAQ1792"/>
      <c r="AAR1792"/>
      <c r="AAS1792"/>
      <c r="AAT1792"/>
      <c r="AAU1792"/>
      <c r="AAV1792"/>
      <c r="AAW1792"/>
      <c r="AAX1792"/>
      <c r="AAY1792"/>
      <c r="AAZ1792"/>
      <c r="ABA1792"/>
      <c r="ABB1792"/>
      <c r="ABC1792"/>
      <c r="ABD1792"/>
      <c r="ABE1792"/>
      <c r="ABF1792"/>
      <c r="ABG1792"/>
      <c r="ABH1792"/>
      <c r="ABI1792"/>
      <c r="ABJ1792"/>
      <c r="ABK1792"/>
      <c r="ABL1792"/>
      <c r="ABM1792"/>
      <c r="ABN1792"/>
      <c r="ABO1792"/>
      <c r="ABP1792"/>
      <c r="ABQ1792"/>
      <c r="ABR1792"/>
      <c r="ABS1792"/>
      <c r="ABT1792"/>
      <c r="ABU1792"/>
      <c r="ABV1792"/>
      <c r="ABW1792"/>
      <c r="ABX1792"/>
      <c r="ABY1792"/>
      <c r="ABZ1792"/>
      <c r="ACA1792"/>
      <c r="ACB1792"/>
      <c r="ACC1792"/>
      <c r="ACD1792"/>
      <c r="ACE1792"/>
      <c r="ACF1792"/>
      <c r="ACG1792"/>
      <c r="ACH1792"/>
      <c r="ACI1792"/>
      <c r="ACJ1792"/>
      <c r="ACK1792"/>
      <c r="ACL1792"/>
      <c r="ACM1792"/>
      <c r="ACN1792"/>
      <c r="ACO1792"/>
      <c r="ACP1792"/>
      <c r="ACQ1792"/>
      <c r="ACR1792"/>
      <c r="ACS1792"/>
      <c r="ACT1792"/>
      <c r="ACU1792"/>
      <c r="ACV1792"/>
      <c r="ACW1792"/>
      <c r="ACX1792"/>
      <c r="ACY1792"/>
      <c r="ACZ1792"/>
      <c r="ADA1792"/>
      <c r="ADB1792"/>
      <c r="ADC1792"/>
      <c r="ADD1792"/>
      <c r="ADE1792"/>
      <c r="ADF1792"/>
      <c r="ADG1792"/>
      <c r="ADH1792"/>
      <c r="ADI1792"/>
      <c r="ADJ1792"/>
      <c r="ADK1792"/>
      <c r="ADL1792"/>
      <c r="ADM1792"/>
      <c r="ADN1792"/>
      <c r="ADO1792"/>
      <c r="ADP1792"/>
      <c r="ADQ1792"/>
      <c r="ADR1792"/>
      <c r="ADS1792"/>
      <c r="ADT1792"/>
      <c r="ADU1792"/>
      <c r="ADV1792"/>
      <c r="ADW1792"/>
      <c r="ADX1792"/>
      <c r="ADY1792"/>
      <c r="ADZ1792"/>
      <c r="AEA1792"/>
      <c r="AEB1792"/>
      <c r="AEC1792"/>
      <c r="AED1792"/>
      <c r="AEE1792"/>
      <c r="AEF1792"/>
      <c r="AEG1792"/>
      <c r="AEH1792"/>
      <c r="AEI1792"/>
      <c r="AEJ1792"/>
      <c r="AEK1792"/>
      <c r="AEL1792"/>
      <c r="AEM1792"/>
      <c r="AEN1792"/>
      <c r="AEO1792"/>
      <c r="AEP1792"/>
      <c r="AEQ1792"/>
      <c r="AER1792"/>
      <c r="AES1792"/>
      <c r="AET1792"/>
      <c r="AEU1792"/>
      <c r="AEV1792"/>
      <c r="AEW1792"/>
      <c r="AEX1792"/>
      <c r="AEY1792"/>
      <c r="AEZ1792"/>
      <c r="AFA1792"/>
      <c r="AFB1792"/>
      <c r="AFC1792"/>
      <c r="AFD1792"/>
      <c r="AFE1792"/>
      <c r="AFF1792"/>
      <c r="AFG1792"/>
      <c r="AFH1792"/>
      <c r="AFI1792"/>
      <c r="AFJ1792"/>
      <c r="AFK1792"/>
      <c r="AFL1792"/>
      <c r="AFM1792"/>
      <c r="AFN1792"/>
      <c r="AFO1792"/>
      <c r="AFP1792"/>
      <c r="AFQ1792"/>
      <c r="AFR1792"/>
      <c r="AFS1792"/>
      <c r="AFT1792"/>
      <c r="AFU1792"/>
      <c r="AFV1792"/>
      <c r="AFW1792"/>
      <c r="AFX1792"/>
      <c r="AFY1792"/>
      <c r="AFZ1792"/>
      <c r="AGA1792"/>
      <c r="AGB1792"/>
      <c r="AGC1792"/>
      <c r="AGD1792"/>
      <c r="AGE1792"/>
      <c r="AGF1792"/>
      <c r="AGG1792"/>
      <c r="AGH1792"/>
      <c r="AGI1792"/>
      <c r="AGJ1792"/>
      <c r="AGK1792"/>
      <c r="AGL1792"/>
      <c r="AGM1792"/>
      <c r="AGN1792"/>
      <c r="AGO1792"/>
      <c r="AGP1792"/>
      <c r="AGQ1792"/>
      <c r="AGR1792"/>
      <c r="AGS1792"/>
      <c r="AGT1792"/>
      <c r="AGU1792"/>
      <c r="AGV1792"/>
      <c r="AGW1792"/>
      <c r="AGX1792"/>
      <c r="AGY1792"/>
      <c r="AGZ1792"/>
      <c r="AHA1792"/>
      <c r="AHB1792"/>
      <c r="AHC1792"/>
      <c r="AHD1792"/>
      <c r="AHE1792"/>
      <c r="AHF1792"/>
      <c r="AHG1792"/>
      <c r="AHH1792"/>
      <c r="AHI1792"/>
      <c r="AHJ1792"/>
      <c r="AHK1792"/>
      <c r="AHL1792"/>
      <c r="AHM1792"/>
      <c r="AHN1792"/>
      <c r="AHO1792"/>
      <c r="AHP1792"/>
      <c r="AHQ1792"/>
      <c r="AHR1792"/>
      <c r="AHS1792"/>
      <c r="AHT1792"/>
      <c r="AHU1792"/>
      <c r="AHV1792"/>
      <c r="AHW1792"/>
      <c r="AHX1792"/>
      <c r="AHY1792"/>
      <c r="AHZ1792"/>
      <c r="AIA1792"/>
      <c r="AIB1792"/>
      <c r="AIC1792"/>
      <c r="AID1792"/>
      <c r="AIE1792"/>
      <c r="AIF1792"/>
      <c r="AIG1792"/>
      <c r="AIH1792"/>
      <c r="AII1792"/>
      <c r="AIJ1792"/>
      <c r="AIK1792"/>
      <c r="AIL1792"/>
      <c r="AIM1792"/>
      <c r="AIN1792"/>
      <c r="AIO1792"/>
      <c r="AIP1792"/>
      <c r="AIQ1792"/>
      <c r="AIR1792"/>
      <c r="AIS1792"/>
      <c r="AIT1792"/>
      <c r="AIU1792"/>
      <c r="AIV1792"/>
      <c r="AIW1792"/>
      <c r="AIX1792"/>
      <c r="AIY1792"/>
      <c r="AIZ1792"/>
      <c r="AJA1792"/>
      <c r="AJB1792"/>
      <c r="AJC1792"/>
      <c r="AJD1792"/>
      <c r="AJE1792"/>
      <c r="AJF1792"/>
      <c r="AJG1792"/>
      <c r="AJH1792"/>
      <c r="AJI1792"/>
      <c r="AJJ1792"/>
      <c r="AJK1792"/>
      <c r="AJL1792"/>
      <c r="AJM1792"/>
      <c r="AJN1792"/>
      <c r="AJO1792"/>
      <c r="AJP1792"/>
      <c r="AJQ1792"/>
      <c r="AJR1792"/>
      <c r="AJS1792"/>
      <c r="AJT1792"/>
      <c r="AJU1792"/>
      <c r="AJV1792"/>
      <c r="AJW1792"/>
      <c r="AJX1792"/>
      <c r="AJY1792"/>
      <c r="AJZ1792"/>
      <c r="AKA1792"/>
      <c r="AKB1792"/>
      <c r="AKC1792"/>
      <c r="AKD1792"/>
      <c r="AKE1792"/>
      <c r="AKF1792"/>
      <c r="AKG1792"/>
      <c r="AKH1792"/>
      <c r="AKI1792"/>
      <c r="AKJ1792"/>
      <c r="AKK1792"/>
      <c r="AKL1792"/>
      <c r="AKM1792"/>
      <c r="AKN1792"/>
      <c r="AKO1792"/>
      <c r="AKP1792"/>
      <c r="AKQ1792"/>
      <c r="AKR1792"/>
      <c r="AKS1792"/>
      <c r="AKT1792"/>
      <c r="AKU1792"/>
      <c r="AKV1792"/>
      <c r="AKW1792"/>
      <c r="AKX1792"/>
      <c r="AKY1792"/>
      <c r="AKZ1792"/>
      <c r="ALA1792"/>
      <c r="ALB1792"/>
      <c r="ALC1792"/>
      <c r="ALD1792"/>
      <c r="ALE1792"/>
      <c r="ALF1792"/>
      <c r="ALG1792"/>
      <c r="ALH1792"/>
      <c r="ALI1792"/>
      <c r="ALJ1792"/>
      <c r="ALK1792"/>
      <c r="ALL1792"/>
      <c r="ALM1792"/>
      <c r="ALN1792"/>
      <c r="ALO1792"/>
      <c r="ALP1792"/>
      <c r="ALQ1792"/>
      <c r="ALR1792"/>
      <c r="ALS1792"/>
      <c r="ALT1792"/>
      <c r="ALU1792"/>
      <c r="ALV1792"/>
      <c r="ALW1792"/>
      <c r="ALX1792"/>
      <c r="ALY1792"/>
      <c r="ALZ1792"/>
      <c r="AMA1792"/>
      <c r="AMB1792"/>
      <c r="AMC1792"/>
      <c r="AMD1792"/>
      <c r="AME1792"/>
      <c r="AMF1792"/>
      <c r="AMG1792"/>
      <c r="AMH1792"/>
    </row>
    <row r="1793" spans="1:1022" ht="15">
      <c r="A1793" s="15"/>
      <c r="B1793" s="7"/>
      <c r="C1793" s="16"/>
      <c r="D1793" s="16"/>
      <c r="E1793" s="17"/>
      <c r="F1793" s="18"/>
      <c r="G1793" s="18"/>
      <c r="H1793" s="9"/>
      <c r="I1793" s="9"/>
      <c r="J1793" s="8"/>
      <c r="K1793" s="8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  <c r="DL1793"/>
      <c r="DM1793"/>
      <c r="DN1793"/>
      <c r="DO1793"/>
      <c r="DP1793"/>
      <c r="DQ1793"/>
      <c r="DR1793"/>
      <c r="DS1793"/>
      <c r="DT1793"/>
      <c r="DU1793"/>
      <c r="DV1793"/>
      <c r="DW1793"/>
      <c r="DX1793"/>
      <c r="DY1793"/>
      <c r="DZ1793"/>
      <c r="EA1793"/>
      <c r="EB1793"/>
      <c r="EC1793"/>
      <c r="ED1793"/>
      <c r="EE1793"/>
      <c r="EF1793"/>
      <c r="EG1793"/>
      <c r="EH1793"/>
      <c r="EI1793"/>
      <c r="EJ1793"/>
      <c r="EK1793"/>
      <c r="EL1793"/>
      <c r="EM1793"/>
      <c r="EN1793"/>
      <c r="EO1793"/>
      <c r="EP1793"/>
      <c r="EQ1793"/>
      <c r="ER1793"/>
      <c r="ES1793"/>
      <c r="ET1793"/>
      <c r="EU1793"/>
      <c r="EV1793"/>
      <c r="EW1793"/>
      <c r="EX1793"/>
      <c r="EY1793"/>
      <c r="EZ1793"/>
      <c r="FA1793"/>
      <c r="FB1793"/>
      <c r="FC1793"/>
      <c r="FD1793"/>
      <c r="FE1793"/>
      <c r="FF1793"/>
      <c r="FG1793"/>
      <c r="FH1793"/>
      <c r="FI1793"/>
      <c r="FJ1793"/>
      <c r="FK1793"/>
      <c r="FL1793"/>
      <c r="FM1793"/>
      <c r="FN1793"/>
      <c r="FO1793"/>
      <c r="FP1793"/>
      <c r="FQ1793"/>
      <c r="FR1793"/>
      <c r="FS1793"/>
      <c r="FT1793"/>
      <c r="FU1793"/>
      <c r="FV1793"/>
      <c r="FW1793"/>
      <c r="FX1793"/>
      <c r="FY1793"/>
      <c r="FZ1793"/>
      <c r="GA1793"/>
      <c r="GB1793"/>
      <c r="GC1793"/>
      <c r="GD1793"/>
      <c r="GE1793"/>
      <c r="GF1793"/>
      <c r="GG1793"/>
      <c r="GH1793"/>
      <c r="GI1793"/>
      <c r="GJ1793"/>
      <c r="GK1793"/>
      <c r="GL1793"/>
      <c r="GM1793"/>
      <c r="GN1793"/>
      <c r="GO1793"/>
      <c r="GP1793"/>
      <c r="GQ1793"/>
      <c r="GR1793"/>
      <c r="GS1793"/>
      <c r="GT1793"/>
      <c r="GU1793"/>
      <c r="GV1793"/>
      <c r="GW1793"/>
      <c r="GX1793"/>
      <c r="GY1793"/>
      <c r="GZ1793"/>
      <c r="HA1793"/>
      <c r="HB1793"/>
      <c r="HC1793"/>
      <c r="HD1793"/>
      <c r="HE1793"/>
      <c r="HF1793"/>
      <c r="HG1793"/>
      <c r="HH1793"/>
      <c r="HI1793"/>
      <c r="HJ1793"/>
      <c r="HK1793"/>
      <c r="HL1793"/>
      <c r="HM1793"/>
      <c r="HN1793"/>
      <c r="HO1793"/>
      <c r="HP1793"/>
      <c r="HQ1793"/>
      <c r="HR1793"/>
      <c r="HS1793"/>
      <c r="HT1793"/>
      <c r="HU1793"/>
      <c r="HV1793"/>
      <c r="HW1793"/>
      <c r="HX1793"/>
      <c r="HY1793"/>
      <c r="HZ1793"/>
      <c r="IA1793"/>
      <c r="IB1793"/>
      <c r="IC1793"/>
      <c r="ID1793"/>
      <c r="IE1793"/>
      <c r="IF1793"/>
      <c r="IG1793"/>
      <c r="IH1793"/>
      <c r="II1793"/>
      <c r="IJ1793"/>
      <c r="IK1793"/>
      <c r="IL1793"/>
      <c r="IM1793"/>
      <c r="IN1793"/>
      <c r="IO1793"/>
      <c r="IP1793"/>
      <c r="IQ1793"/>
      <c r="IR1793"/>
      <c r="IS1793"/>
      <c r="IT1793"/>
      <c r="IU1793"/>
      <c r="IV1793"/>
      <c r="IW1793"/>
      <c r="IX1793"/>
      <c r="IY1793"/>
      <c r="IZ1793"/>
      <c r="JA1793"/>
      <c r="JB1793"/>
      <c r="JC1793"/>
      <c r="JD1793"/>
      <c r="JE1793"/>
      <c r="JF1793"/>
      <c r="JG1793"/>
      <c r="JH1793"/>
      <c r="JI1793"/>
      <c r="JJ1793"/>
      <c r="JK1793"/>
      <c r="JL1793"/>
      <c r="JM1793"/>
      <c r="JN1793"/>
      <c r="JO1793"/>
      <c r="JP1793"/>
      <c r="JQ1793"/>
      <c r="JR1793"/>
      <c r="JS1793"/>
      <c r="JT1793"/>
      <c r="JU1793"/>
      <c r="JV1793"/>
      <c r="JW1793"/>
      <c r="JX1793"/>
      <c r="JY1793"/>
      <c r="JZ1793"/>
      <c r="KA1793"/>
      <c r="KB1793"/>
      <c r="KC1793"/>
      <c r="KD1793"/>
      <c r="KE1793"/>
      <c r="KF1793"/>
      <c r="KG1793"/>
      <c r="KH1793"/>
      <c r="KI1793"/>
      <c r="KJ1793"/>
      <c r="KK1793"/>
      <c r="KL1793"/>
      <c r="KM1793"/>
      <c r="KN1793"/>
      <c r="KO1793"/>
      <c r="KP1793"/>
      <c r="KQ1793"/>
      <c r="KR1793"/>
      <c r="KS1793"/>
      <c r="KT1793"/>
      <c r="KU1793"/>
      <c r="KV1793"/>
      <c r="KW1793"/>
      <c r="KX1793"/>
      <c r="KY1793"/>
      <c r="KZ1793"/>
      <c r="LA1793"/>
      <c r="LB1793"/>
      <c r="LC1793"/>
      <c r="LD1793"/>
      <c r="LE1793"/>
      <c r="LF1793"/>
      <c r="LG1793"/>
      <c r="LH1793"/>
      <c r="LI1793"/>
      <c r="LJ1793"/>
      <c r="LK1793"/>
      <c r="LL1793"/>
      <c r="LM1793"/>
      <c r="LN1793"/>
      <c r="LO1793"/>
      <c r="LP1793"/>
      <c r="LQ1793"/>
      <c r="LR1793"/>
      <c r="LS1793"/>
      <c r="LT1793"/>
      <c r="LU1793"/>
      <c r="LV1793"/>
      <c r="LW1793"/>
      <c r="LX1793"/>
      <c r="LY1793"/>
      <c r="LZ1793"/>
      <c r="MA1793"/>
      <c r="MB1793"/>
      <c r="MC1793"/>
      <c r="MD1793"/>
      <c r="ME1793"/>
      <c r="MF1793"/>
      <c r="MG1793"/>
      <c r="MH1793"/>
      <c r="MI1793"/>
      <c r="MJ1793"/>
      <c r="MK1793"/>
      <c r="ML1793"/>
      <c r="MM1793"/>
      <c r="MN1793"/>
      <c r="MO1793"/>
      <c r="MP1793"/>
      <c r="MQ1793"/>
      <c r="MR1793"/>
      <c r="MS1793"/>
      <c r="MT1793"/>
      <c r="MU1793"/>
      <c r="MV1793"/>
      <c r="MW1793"/>
      <c r="MX1793"/>
      <c r="MY1793"/>
      <c r="MZ1793"/>
      <c r="NA1793"/>
      <c r="NB1793"/>
      <c r="NC1793"/>
      <c r="ND1793"/>
      <c r="NE1793"/>
      <c r="NF1793"/>
      <c r="NG1793"/>
      <c r="NH1793"/>
      <c r="NI1793"/>
      <c r="NJ1793"/>
      <c r="NK1793"/>
      <c r="NL1793"/>
      <c r="NM1793"/>
      <c r="NN1793"/>
      <c r="NO1793"/>
      <c r="NP1793"/>
      <c r="NQ1793"/>
      <c r="NR1793"/>
      <c r="NS1793"/>
      <c r="NT1793"/>
      <c r="NU1793"/>
      <c r="NV1793"/>
      <c r="NW1793"/>
      <c r="NX1793"/>
      <c r="NY1793"/>
      <c r="NZ1793"/>
      <c r="OA1793"/>
      <c r="OB1793"/>
      <c r="OC1793"/>
      <c r="OD1793"/>
      <c r="OE1793"/>
      <c r="OF1793"/>
      <c r="OG1793"/>
      <c r="OH1793"/>
      <c r="OI1793"/>
      <c r="OJ1793"/>
      <c r="OK1793"/>
      <c r="OL1793"/>
      <c r="OM1793"/>
      <c r="ON1793"/>
      <c r="OO1793"/>
      <c r="OP1793"/>
      <c r="OQ1793"/>
      <c r="OR1793"/>
      <c r="OS1793"/>
      <c r="OT1793"/>
      <c r="OU1793"/>
      <c r="OV1793"/>
      <c r="OW1793"/>
      <c r="OX1793"/>
      <c r="OY1793"/>
      <c r="OZ1793"/>
      <c r="PA1793"/>
      <c r="PB1793"/>
      <c r="PC1793"/>
      <c r="PD1793"/>
      <c r="PE1793"/>
      <c r="PF1793"/>
      <c r="PG1793"/>
      <c r="PH1793"/>
      <c r="PI1793"/>
      <c r="PJ1793"/>
      <c r="PK1793"/>
      <c r="PL1793"/>
      <c r="PM1793"/>
      <c r="PN1793"/>
      <c r="PO1793"/>
      <c r="PP1793"/>
      <c r="PQ1793"/>
      <c r="PR1793"/>
      <c r="PS1793"/>
      <c r="PT1793"/>
      <c r="PU1793"/>
      <c r="PV1793"/>
      <c r="PW1793"/>
      <c r="PX1793"/>
      <c r="PY1793"/>
      <c r="PZ1793"/>
      <c r="QA1793"/>
      <c r="QB1793"/>
      <c r="QC1793"/>
      <c r="QD1793"/>
      <c r="QE1793"/>
      <c r="QF1793"/>
      <c r="QG1793"/>
      <c r="QH1793"/>
      <c r="QI1793"/>
      <c r="QJ1793"/>
      <c r="QK1793"/>
      <c r="QL1793"/>
      <c r="QM1793"/>
      <c r="QN1793"/>
      <c r="QO1793"/>
      <c r="QP1793"/>
      <c r="QQ1793"/>
      <c r="QR1793"/>
      <c r="QS1793"/>
      <c r="QT1793"/>
      <c r="QU1793"/>
      <c r="QV1793"/>
      <c r="QW1793"/>
      <c r="QX1793"/>
      <c r="QY1793"/>
      <c r="QZ1793"/>
      <c r="RA1793"/>
      <c r="RB1793"/>
      <c r="RC1793"/>
      <c r="RD1793"/>
      <c r="RE1793"/>
      <c r="RF1793"/>
      <c r="RG1793"/>
      <c r="RH1793"/>
      <c r="RI1793"/>
      <c r="RJ1793"/>
      <c r="RK1793"/>
      <c r="RL1793"/>
      <c r="RM1793"/>
      <c r="RN1793"/>
      <c r="RO1793"/>
      <c r="RP1793"/>
      <c r="RQ1793"/>
      <c r="RR1793"/>
      <c r="RS1793"/>
      <c r="RT1793"/>
      <c r="RU1793"/>
      <c r="RV1793"/>
      <c r="RW1793"/>
      <c r="RX1793"/>
      <c r="RY1793"/>
      <c r="RZ1793"/>
      <c r="SA1793"/>
      <c r="SB1793"/>
      <c r="SC1793"/>
      <c r="SD1793"/>
      <c r="SE1793"/>
      <c r="SF1793"/>
      <c r="SG1793"/>
      <c r="SH1793"/>
      <c r="SI1793"/>
      <c r="SJ1793"/>
      <c r="SK1793"/>
      <c r="SL1793"/>
      <c r="SM1793"/>
      <c r="SN1793"/>
      <c r="SO1793"/>
      <c r="SP1793"/>
      <c r="SQ1793"/>
      <c r="SR1793"/>
      <c r="SS1793"/>
      <c r="ST1793"/>
      <c r="SU1793"/>
      <c r="SV1793"/>
      <c r="SW1793"/>
      <c r="SX1793"/>
      <c r="SY1793"/>
      <c r="SZ1793"/>
      <c r="TA1793"/>
      <c r="TB1793"/>
      <c r="TC1793"/>
      <c r="TD1793"/>
      <c r="TE1793"/>
      <c r="TF1793"/>
      <c r="TG1793"/>
      <c r="TH1793"/>
      <c r="TI1793"/>
      <c r="TJ1793"/>
      <c r="TK1793"/>
      <c r="TL1793"/>
      <c r="TM1793"/>
      <c r="TN1793"/>
      <c r="TO1793"/>
      <c r="TP1793"/>
      <c r="TQ1793"/>
      <c r="TR1793"/>
      <c r="TS1793"/>
      <c r="TT1793"/>
      <c r="TU1793"/>
      <c r="TV1793"/>
      <c r="TW1793"/>
      <c r="TX1793"/>
      <c r="TY1793"/>
      <c r="TZ1793"/>
      <c r="UA1793"/>
      <c r="UB1793"/>
      <c r="UC1793"/>
      <c r="UD1793"/>
      <c r="UE1793"/>
      <c r="UF1793"/>
      <c r="UG1793"/>
      <c r="UH1793"/>
      <c r="UI1793"/>
      <c r="UJ1793"/>
      <c r="UK1793"/>
      <c r="UL1793"/>
      <c r="UM1793"/>
      <c r="UN1793"/>
      <c r="UO1793"/>
      <c r="UP1793"/>
      <c r="UQ1793"/>
      <c r="UR1793"/>
      <c r="US1793"/>
      <c r="UT1793"/>
      <c r="UU1793"/>
      <c r="UV1793"/>
      <c r="UW1793"/>
      <c r="UX1793"/>
      <c r="UY1793"/>
      <c r="UZ1793"/>
      <c r="VA1793"/>
      <c r="VB1793"/>
      <c r="VC1793"/>
      <c r="VD1793"/>
      <c r="VE1793"/>
      <c r="VF1793"/>
      <c r="VG1793"/>
      <c r="VH1793"/>
      <c r="VI1793"/>
      <c r="VJ1793"/>
      <c r="VK1793"/>
      <c r="VL1793"/>
      <c r="VM1793"/>
      <c r="VN1793"/>
      <c r="VO1793"/>
      <c r="VP1793"/>
      <c r="VQ1793"/>
      <c r="VR1793"/>
      <c r="VS1793"/>
      <c r="VT1793"/>
      <c r="VU1793"/>
      <c r="VV1793"/>
      <c r="VW1793"/>
      <c r="VX1793"/>
      <c r="VY1793"/>
      <c r="VZ1793"/>
      <c r="WA1793"/>
      <c r="WB1793"/>
      <c r="WC1793"/>
      <c r="WD1793"/>
      <c r="WE1793"/>
      <c r="WF1793"/>
      <c r="WG1793"/>
      <c r="WH1793"/>
      <c r="WI1793"/>
      <c r="WJ1793"/>
      <c r="WK1793"/>
      <c r="WL1793"/>
      <c r="WM1793"/>
      <c r="WN1793"/>
      <c r="WO1793"/>
      <c r="WP1793"/>
      <c r="WQ1793"/>
      <c r="WR1793"/>
      <c r="WS1793"/>
      <c r="WT1793"/>
      <c r="WU1793"/>
      <c r="WV1793"/>
      <c r="WW1793"/>
      <c r="WX1793"/>
      <c r="WY1793"/>
      <c r="WZ1793"/>
      <c r="XA1793"/>
      <c r="XB1793"/>
      <c r="XC1793"/>
      <c r="XD1793"/>
      <c r="XE1793"/>
      <c r="XF1793"/>
      <c r="XG1793"/>
      <c r="XH1793"/>
      <c r="XI1793"/>
      <c r="XJ1793"/>
      <c r="XK1793"/>
      <c r="XL1793"/>
      <c r="XM1793"/>
      <c r="XN1793"/>
      <c r="XO1793"/>
      <c r="XP1793"/>
      <c r="XQ1793"/>
      <c r="XR1793"/>
      <c r="XS1793"/>
      <c r="XT1793"/>
      <c r="XU1793"/>
      <c r="XV1793"/>
      <c r="XW1793"/>
      <c r="XX1793"/>
      <c r="XY1793"/>
      <c r="XZ1793"/>
      <c r="YA1793"/>
      <c r="YB1793"/>
      <c r="YC1793"/>
      <c r="YD1793"/>
      <c r="YE1793"/>
      <c r="YF1793"/>
      <c r="YG1793"/>
      <c r="YH1793"/>
      <c r="YI1793"/>
      <c r="YJ1793"/>
      <c r="YK1793"/>
      <c r="YL1793"/>
      <c r="YM1793"/>
      <c r="YN1793"/>
      <c r="YO1793"/>
      <c r="YP1793"/>
      <c r="YQ1793"/>
      <c r="YR1793"/>
      <c r="YS1793"/>
      <c r="YT1793"/>
      <c r="YU1793"/>
      <c r="YV1793"/>
      <c r="YW1793"/>
      <c r="YX1793"/>
      <c r="YY1793"/>
      <c r="YZ1793"/>
      <c r="ZA1793"/>
      <c r="ZB1793"/>
      <c r="ZC1793"/>
      <c r="ZD1793"/>
      <c r="ZE1793"/>
      <c r="ZF1793"/>
      <c r="ZG1793"/>
      <c r="ZH1793"/>
      <c r="ZI1793"/>
      <c r="ZJ1793"/>
      <c r="ZK1793"/>
      <c r="ZL1793"/>
      <c r="ZM1793"/>
      <c r="ZN1793"/>
      <c r="ZO1793"/>
      <c r="ZP1793"/>
      <c r="ZQ1793"/>
      <c r="ZR1793"/>
      <c r="ZS1793"/>
      <c r="ZT1793"/>
      <c r="ZU1793"/>
      <c r="ZV1793"/>
      <c r="ZW1793"/>
      <c r="ZX1793"/>
      <c r="ZY1793"/>
      <c r="ZZ1793"/>
      <c r="AAA1793"/>
      <c r="AAB1793"/>
      <c r="AAC1793"/>
      <c r="AAD1793"/>
      <c r="AAE1793"/>
      <c r="AAF1793"/>
      <c r="AAG1793"/>
      <c r="AAH1793"/>
      <c r="AAI1793"/>
      <c r="AAJ1793"/>
      <c r="AAK1793"/>
      <c r="AAL1793"/>
      <c r="AAM1793"/>
      <c r="AAN1793"/>
      <c r="AAO1793"/>
      <c r="AAP1793"/>
      <c r="AAQ1793"/>
      <c r="AAR1793"/>
      <c r="AAS1793"/>
      <c r="AAT1793"/>
      <c r="AAU1793"/>
      <c r="AAV1793"/>
      <c r="AAW1793"/>
      <c r="AAX1793"/>
      <c r="AAY1793"/>
      <c r="AAZ1793"/>
      <c r="ABA1793"/>
      <c r="ABB1793"/>
      <c r="ABC1793"/>
      <c r="ABD1793"/>
      <c r="ABE1793"/>
      <c r="ABF1793"/>
      <c r="ABG1793"/>
      <c r="ABH1793"/>
      <c r="ABI1793"/>
      <c r="ABJ1793"/>
      <c r="ABK1793"/>
      <c r="ABL1793"/>
      <c r="ABM1793"/>
      <c r="ABN1793"/>
      <c r="ABO1793"/>
      <c r="ABP1793"/>
      <c r="ABQ1793"/>
      <c r="ABR1793"/>
      <c r="ABS1793"/>
      <c r="ABT1793"/>
      <c r="ABU1793"/>
      <c r="ABV1793"/>
      <c r="ABW1793"/>
      <c r="ABX1793"/>
      <c r="ABY1793"/>
      <c r="ABZ1793"/>
      <c r="ACA1793"/>
      <c r="ACB1793"/>
      <c r="ACC1793"/>
      <c r="ACD1793"/>
      <c r="ACE1793"/>
      <c r="ACF1793"/>
      <c r="ACG1793"/>
      <c r="ACH1793"/>
      <c r="ACI1793"/>
      <c r="ACJ1793"/>
      <c r="ACK1793"/>
      <c r="ACL1793"/>
      <c r="ACM1793"/>
      <c r="ACN1793"/>
      <c r="ACO1793"/>
      <c r="ACP1793"/>
      <c r="ACQ1793"/>
      <c r="ACR1793"/>
      <c r="ACS1793"/>
      <c r="ACT1793"/>
      <c r="ACU1793"/>
      <c r="ACV1793"/>
      <c r="ACW1793"/>
      <c r="ACX1793"/>
      <c r="ACY1793"/>
      <c r="ACZ1793"/>
      <c r="ADA1793"/>
      <c r="ADB1793"/>
      <c r="ADC1793"/>
      <c r="ADD1793"/>
      <c r="ADE1793"/>
      <c r="ADF1793"/>
      <c r="ADG1793"/>
      <c r="ADH1793"/>
      <c r="ADI1793"/>
      <c r="ADJ1793"/>
      <c r="ADK1793"/>
      <c r="ADL1793"/>
      <c r="ADM1793"/>
      <c r="ADN1793"/>
      <c r="ADO1793"/>
      <c r="ADP1793"/>
      <c r="ADQ1793"/>
      <c r="ADR1793"/>
      <c r="ADS1793"/>
      <c r="ADT1793"/>
      <c r="ADU1793"/>
      <c r="ADV1793"/>
      <c r="ADW1793"/>
      <c r="ADX1793"/>
      <c r="ADY1793"/>
      <c r="ADZ1793"/>
      <c r="AEA1793"/>
      <c r="AEB1793"/>
      <c r="AEC1793"/>
      <c r="AED1793"/>
      <c r="AEE1793"/>
      <c r="AEF1793"/>
      <c r="AEG1793"/>
      <c r="AEH1793"/>
      <c r="AEI1793"/>
      <c r="AEJ1793"/>
      <c r="AEK1793"/>
      <c r="AEL1793"/>
      <c r="AEM1793"/>
      <c r="AEN1793"/>
      <c r="AEO1793"/>
      <c r="AEP1793"/>
      <c r="AEQ1793"/>
      <c r="AER1793"/>
      <c r="AES1793"/>
      <c r="AET1793"/>
      <c r="AEU1793"/>
      <c r="AEV1793"/>
      <c r="AEW1793"/>
      <c r="AEX1793"/>
      <c r="AEY1793"/>
      <c r="AEZ1793"/>
      <c r="AFA1793"/>
      <c r="AFB1793"/>
      <c r="AFC1793"/>
      <c r="AFD1793"/>
      <c r="AFE1793"/>
      <c r="AFF1793"/>
      <c r="AFG1793"/>
      <c r="AFH1793"/>
      <c r="AFI1793"/>
      <c r="AFJ1793"/>
      <c r="AFK1793"/>
      <c r="AFL1793"/>
      <c r="AFM1793"/>
      <c r="AFN1793"/>
      <c r="AFO1793"/>
      <c r="AFP1793"/>
      <c r="AFQ1793"/>
      <c r="AFR1793"/>
      <c r="AFS1793"/>
      <c r="AFT1793"/>
      <c r="AFU1793"/>
      <c r="AFV1793"/>
      <c r="AFW1793"/>
      <c r="AFX1793"/>
      <c r="AFY1793"/>
      <c r="AFZ1793"/>
      <c r="AGA1793"/>
      <c r="AGB1793"/>
      <c r="AGC1793"/>
      <c r="AGD1793"/>
      <c r="AGE1793"/>
      <c r="AGF1793"/>
      <c r="AGG1793"/>
      <c r="AGH1793"/>
      <c r="AGI1793"/>
      <c r="AGJ1793"/>
      <c r="AGK1793"/>
      <c r="AGL1793"/>
      <c r="AGM1793"/>
      <c r="AGN1793"/>
      <c r="AGO1793"/>
      <c r="AGP1793"/>
      <c r="AGQ1793"/>
      <c r="AGR1793"/>
      <c r="AGS1793"/>
      <c r="AGT1793"/>
      <c r="AGU1793"/>
      <c r="AGV1793"/>
      <c r="AGW1793"/>
      <c r="AGX1793"/>
      <c r="AGY1793"/>
      <c r="AGZ1793"/>
      <c r="AHA1793"/>
      <c r="AHB1793"/>
      <c r="AHC1793"/>
      <c r="AHD1793"/>
      <c r="AHE1793"/>
      <c r="AHF1793"/>
      <c r="AHG1793"/>
      <c r="AHH1793"/>
      <c r="AHI1793"/>
      <c r="AHJ1793"/>
      <c r="AHK1793"/>
      <c r="AHL1793"/>
      <c r="AHM1793"/>
      <c r="AHN1793"/>
      <c r="AHO1793"/>
      <c r="AHP1793"/>
      <c r="AHQ1793"/>
      <c r="AHR1793"/>
      <c r="AHS1793"/>
      <c r="AHT1793"/>
      <c r="AHU1793"/>
      <c r="AHV1793"/>
      <c r="AHW1793"/>
      <c r="AHX1793"/>
      <c r="AHY1793"/>
      <c r="AHZ1793"/>
      <c r="AIA1793"/>
      <c r="AIB1793"/>
      <c r="AIC1793"/>
      <c r="AID1793"/>
      <c r="AIE1793"/>
      <c r="AIF1793"/>
      <c r="AIG1793"/>
      <c r="AIH1793"/>
      <c r="AII1793"/>
      <c r="AIJ1793"/>
      <c r="AIK1793"/>
      <c r="AIL1793"/>
      <c r="AIM1793"/>
      <c r="AIN1793"/>
      <c r="AIO1793"/>
      <c r="AIP1793"/>
      <c r="AIQ1793"/>
      <c r="AIR1793"/>
      <c r="AIS1793"/>
      <c r="AIT1793"/>
      <c r="AIU1793"/>
      <c r="AIV1793"/>
      <c r="AIW1793"/>
      <c r="AIX1793"/>
      <c r="AIY1793"/>
      <c r="AIZ1793"/>
      <c r="AJA1793"/>
      <c r="AJB1793"/>
      <c r="AJC1793"/>
      <c r="AJD1793"/>
      <c r="AJE1793"/>
      <c r="AJF1793"/>
      <c r="AJG1793"/>
      <c r="AJH1793"/>
      <c r="AJI1793"/>
      <c r="AJJ1793"/>
      <c r="AJK1793"/>
      <c r="AJL1793"/>
      <c r="AJM1793"/>
      <c r="AJN1793"/>
      <c r="AJO1793"/>
      <c r="AJP1793"/>
      <c r="AJQ1793"/>
      <c r="AJR1793"/>
      <c r="AJS1793"/>
      <c r="AJT1793"/>
      <c r="AJU1793"/>
      <c r="AJV1793"/>
      <c r="AJW1793"/>
      <c r="AJX1793"/>
      <c r="AJY1793"/>
      <c r="AJZ1793"/>
      <c r="AKA1793"/>
      <c r="AKB1793"/>
      <c r="AKC1793"/>
      <c r="AKD1793"/>
      <c r="AKE1793"/>
      <c r="AKF1793"/>
      <c r="AKG1793"/>
      <c r="AKH1793"/>
      <c r="AKI1793"/>
      <c r="AKJ1793"/>
      <c r="AKK1793"/>
      <c r="AKL1793"/>
      <c r="AKM1793"/>
      <c r="AKN1793"/>
      <c r="AKO1793"/>
      <c r="AKP1793"/>
      <c r="AKQ1793"/>
      <c r="AKR1793"/>
      <c r="AKS1793"/>
      <c r="AKT1793"/>
      <c r="AKU1793"/>
      <c r="AKV1793"/>
      <c r="AKW1793"/>
      <c r="AKX1793"/>
      <c r="AKY1793"/>
      <c r="AKZ1793"/>
      <c r="ALA1793"/>
      <c r="ALB1793"/>
      <c r="ALC1793"/>
      <c r="ALD1793"/>
      <c r="ALE1793"/>
      <c r="ALF1793"/>
      <c r="ALG1793"/>
      <c r="ALH1793"/>
      <c r="ALI1793"/>
      <c r="ALJ1793"/>
      <c r="ALK1793"/>
      <c r="ALL1793"/>
      <c r="ALM1793"/>
      <c r="ALN1793"/>
      <c r="ALO1793"/>
      <c r="ALP1793"/>
      <c r="ALQ1793"/>
      <c r="ALR1793"/>
      <c r="ALS1793"/>
      <c r="ALT1793"/>
      <c r="ALU1793"/>
      <c r="ALV1793"/>
      <c r="ALW1793"/>
      <c r="ALX1793"/>
      <c r="ALY1793"/>
      <c r="ALZ1793"/>
      <c r="AMA1793"/>
      <c r="AMB1793"/>
      <c r="AMC1793"/>
      <c r="AMD1793"/>
      <c r="AME1793"/>
      <c r="AMF1793"/>
      <c r="AMG1793"/>
      <c r="AMH1793"/>
    </row>
    <row r="1794" spans="1:1022" ht="15">
      <c r="A1794" s="15"/>
      <c r="B1794" s="7"/>
      <c r="C1794" s="16"/>
      <c r="D1794" s="16"/>
      <c r="E1794" s="17"/>
      <c r="F1794" s="18"/>
      <c r="G1794" s="18"/>
      <c r="H1794" s="9"/>
      <c r="I1794" s="9"/>
      <c r="J1794" s="8"/>
      <c r="K1794" s="8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  <c r="DK1794"/>
      <c r="DL1794"/>
      <c r="DM1794"/>
      <c r="DN1794"/>
      <c r="DO1794"/>
      <c r="DP1794"/>
      <c r="DQ1794"/>
      <c r="DR1794"/>
      <c r="DS1794"/>
      <c r="DT1794"/>
      <c r="DU1794"/>
      <c r="DV1794"/>
      <c r="DW1794"/>
      <c r="DX1794"/>
      <c r="DY1794"/>
      <c r="DZ1794"/>
      <c r="EA1794"/>
      <c r="EB1794"/>
      <c r="EC1794"/>
      <c r="ED1794"/>
      <c r="EE1794"/>
      <c r="EF1794"/>
      <c r="EG1794"/>
      <c r="EH1794"/>
      <c r="EI1794"/>
      <c r="EJ1794"/>
      <c r="EK1794"/>
      <c r="EL1794"/>
      <c r="EM1794"/>
      <c r="EN1794"/>
      <c r="EO1794"/>
      <c r="EP1794"/>
      <c r="EQ1794"/>
      <c r="ER1794"/>
      <c r="ES1794"/>
      <c r="ET1794"/>
      <c r="EU1794"/>
      <c r="EV1794"/>
      <c r="EW1794"/>
      <c r="EX1794"/>
      <c r="EY1794"/>
      <c r="EZ1794"/>
      <c r="FA1794"/>
      <c r="FB1794"/>
      <c r="FC1794"/>
      <c r="FD1794"/>
      <c r="FE1794"/>
      <c r="FF1794"/>
      <c r="FG1794"/>
      <c r="FH1794"/>
      <c r="FI1794"/>
      <c r="FJ1794"/>
      <c r="FK1794"/>
      <c r="FL1794"/>
      <c r="FM1794"/>
      <c r="FN1794"/>
      <c r="FO1794"/>
      <c r="FP1794"/>
      <c r="FQ1794"/>
      <c r="FR1794"/>
      <c r="FS1794"/>
      <c r="FT1794"/>
      <c r="FU1794"/>
      <c r="FV1794"/>
      <c r="FW1794"/>
      <c r="FX1794"/>
      <c r="FY1794"/>
      <c r="FZ1794"/>
      <c r="GA1794"/>
      <c r="GB1794"/>
      <c r="GC1794"/>
      <c r="GD1794"/>
      <c r="GE1794"/>
      <c r="GF1794"/>
      <c r="GG1794"/>
      <c r="GH1794"/>
      <c r="GI1794"/>
      <c r="GJ1794"/>
      <c r="GK1794"/>
      <c r="GL1794"/>
      <c r="GM1794"/>
      <c r="GN1794"/>
      <c r="GO1794"/>
      <c r="GP1794"/>
      <c r="GQ1794"/>
      <c r="GR1794"/>
      <c r="GS1794"/>
      <c r="GT1794"/>
      <c r="GU1794"/>
      <c r="GV1794"/>
      <c r="GW1794"/>
      <c r="GX1794"/>
      <c r="GY1794"/>
      <c r="GZ1794"/>
      <c r="HA1794"/>
      <c r="HB1794"/>
      <c r="HC1794"/>
      <c r="HD1794"/>
      <c r="HE1794"/>
      <c r="HF1794"/>
      <c r="HG1794"/>
      <c r="HH1794"/>
      <c r="HI1794"/>
      <c r="HJ1794"/>
      <c r="HK1794"/>
      <c r="HL1794"/>
      <c r="HM1794"/>
      <c r="HN1794"/>
      <c r="HO1794"/>
      <c r="HP1794"/>
      <c r="HQ1794"/>
      <c r="HR1794"/>
      <c r="HS1794"/>
      <c r="HT1794"/>
      <c r="HU1794"/>
      <c r="HV1794"/>
      <c r="HW1794"/>
      <c r="HX1794"/>
      <c r="HY1794"/>
      <c r="HZ1794"/>
      <c r="IA1794"/>
      <c r="IB1794"/>
      <c r="IC1794"/>
      <c r="ID1794"/>
      <c r="IE1794"/>
      <c r="IF1794"/>
      <c r="IG1794"/>
      <c r="IH1794"/>
      <c r="II1794"/>
      <c r="IJ1794"/>
      <c r="IK1794"/>
      <c r="IL1794"/>
      <c r="IM1794"/>
      <c r="IN1794"/>
      <c r="IO1794"/>
      <c r="IP1794"/>
      <c r="IQ1794"/>
      <c r="IR1794"/>
      <c r="IS1794"/>
      <c r="IT1794"/>
      <c r="IU1794"/>
      <c r="IV1794"/>
      <c r="IW1794"/>
      <c r="IX1794"/>
      <c r="IY1794"/>
      <c r="IZ1794"/>
      <c r="JA1794"/>
      <c r="JB1794"/>
      <c r="JC1794"/>
      <c r="JD1794"/>
      <c r="JE1794"/>
      <c r="JF1794"/>
      <c r="JG1794"/>
      <c r="JH1794"/>
      <c r="JI1794"/>
      <c r="JJ1794"/>
      <c r="JK1794"/>
      <c r="JL1794"/>
      <c r="JM1794"/>
      <c r="JN1794"/>
      <c r="JO1794"/>
      <c r="JP1794"/>
      <c r="JQ1794"/>
      <c r="JR1794"/>
      <c r="JS1794"/>
      <c r="JT1794"/>
      <c r="JU1794"/>
      <c r="JV1794"/>
      <c r="JW1794"/>
      <c r="JX1794"/>
      <c r="JY1794"/>
      <c r="JZ1794"/>
      <c r="KA1794"/>
      <c r="KB1794"/>
      <c r="KC1794"/>
      <c r="KD1794"/>
      <c r="KE1794"/>
      <c r="KF1794"/>
      <c r="KG1794"/>
      <c r="KH1794"/>
      <c r="KI1794"/>
      <c r="KJ1794"/>
      <c r="KK1794"/>
      <c r="KL1794"/>
      <c r="KM1794"/>
      <c r="KN1794"/>
      <c r="KO1794"/>
      <c r="KP1794"/>
      <c r="KQ1794"/>
      <c r="KR1794"/>
      <c r="KS1794"/>
      <c r="KT1794"/>
      <c r="KU1794"/>
      <c r="KV1794"/>
      <c r="KW1794"/>
      <c r="KX1794"/>
      <c r="KY1794"/>
      <c r="KZ1794"/>
      <c r="LA1794"/>
      <c r="LB1794"/>
      <c r="LC1794"/>
      <c r="LD1794"/>
      <c r="LE1794"/>
      <c r="LF1794"/>
      <c r="LG1794"/>
      <c r="LH1794"/>
      <c r="LI1794"/>
      <c r="LJ1794"/>
      <c r="LK1794"/>
      <c r="LL1794"/>
      <c r="LM1794"/>
      <c r="LN1794"/>
      <c r="LO1794"/>
      <c r="LP1794"/>
      <c r="LQ1794"/>
      <c r="LR1794"/>
      <c r="LS1794"/>
      <c r="LT1794"/>
      <c r="LU1794"/>
      <c r="LV1794"/>
      <c r="LW1794"/>
      <c r="LX1794"/>
      <c r="LY1794"/>
      <c r="LZ1794"/>
      <c r="MA1794"/>
      <c r="MB1794"/>
      <c r="MC1794"/>
      <c r="MD1794"/>
      <c r="ME1794"/>
      <c r="MF1794"/>
      <c r="MG1794"/>
      <c r="MH1794"/>
      <c r="MI1794"/>
      <c r="MJ1794"/>
      <c r="MK1794"/>
      <c r="ML1794"/>
      <c r="MM1794"/>
      <c r="MN1794"/>
      <c r="MO1794"/>
      <c r="MP1794"/>
      <c r="MQ1794"/>
      <c r="MR1794"/>
      <c r="MS1794"/>
      <c r="MT1794"/>
      <c r="MU1794"/>
      <c r="MV1794"/>
      <c r="MW1794"/>
      <c r="MX1794"/>
      <c r="MY1794"/>
      <c r="MZ1794"/>
      <c r="NA1794"/>
      <c r="NB1794"/>
      <c r="NC1794"/>
      <c r="ND1794"/>
      <c r="NE1794"/>
      <c r="NF1794"/>
      <c r="NG1794"/>
      <c r="NH1794"/>
      <c r="NI1794"/>
      <c r="NJ1794"/>
      <c r="NK1794"/>
      <c r="NL1794"/>
      <c r="NM1794"/>
      <c r="NN1794"/>
      <c r="NO1794"/>
      <c r="NP1794"/>
      <c r="NQ1794"/>
      <c r="NR1794"/>
      <c r="NS1794"/>
      <c r="NT1794"/>
      <c r="NU1794"/>
      <c r="NV1794"/>
      <c r="NW1794"/>
      <c r="NX1794"/>
      <c r="NY1794"/>
      <c r="NZ1794"/>
      <c r="OA1794"/>
      <c r="OB1794"/>
      <c r="OC1794"/>
      <c r="OD1794"/>
      <c r="OE1794"/>
      <c r="OF1794"/>
      <c r="OG1794"/>
      <c r="OH1794"/>
      <c r="OI1794"/>
      <c r="OJ1794"/>
      <c r="OK1794"/>
      <c r="OL1794"/>
      <c r="OM1794"/>
      <c r="ON1794"/>
      <c r="OO1794"/>
      <c r="OP1794"/>
      <c r="OQ1794"/>
      <c r="OR1794"/>
      <c r="OS1794"/>
      <c r="OT1794"/>
      <c r="OU1794"/>
      <c r="OV1794"/>
      <c r="OW1794"/>
      <c r="OX1794"/>
      <c r="OY1794"/>
      <c r="OZ1794"/>
      <c r="PA1794"/>
      <c r="PB1794"/>
      <c r="PC1794"/>
      <c r="PD1794"/>
      <c r="PE1794"/>
      <c r="PF1794"/>
      <c r="PG1794"/>
      <c r="PH1794"/>
      <c r="PI1794"/>
      <c r="PJ1794"/>
      <c r="PK1794"/>
      <c r="PL1794"/>
      <c r="PM1794"/>
      <c r="PN1794"/>
      <c r="PO1794"/>
      <c r="PP1794"/>
      <c r="PQ1794"/>
      <c r="PR1794"/>
      <c r="PS1794"/>
      <c r="PT1794"/>
      <c r="PU1794"/>
      <c r="PV1794"/>
      <c r="PW1794"/>
      <c r="PX1794"/>
      <c r="PY1794"/>
      <c r="PZ1794"/>
      <c r="QA1794"/>
      <c r="QB1794"/>
      <c r="QC1794"/>
      <c r="QD1794"/>
      <c r="QE1794"/>
      <c r="QF1794"/>
      <c r="QG1794"/>
      <c r="QH1794"/>
      <c r="QI1794"/>
      <c r="QJ1794"/>
      <c r="QK1794"/>
      <c r="QL1794"/>
      <c r="QM1794"/>
      <c r="QN1794"/>
      <c r="QO1794"/>
      <c r="QP1794"/>
      <c r="QQ1794"/>
      <c r="QR1794"/>
      <c r="QS1794"/>
      <c r="QT1794"/>
      <c r="QU1794"/>
      <c r="QV1794"/>
      <c r="QW1794"/>
      <c r="QX1794"/>
      <c r="QY1794"/>
      <c r="QZ1794"/>
      <c r="RA1794"/>
      <c r="RB1794"/>
      <c r="RC1794"/>
      <c r="RD1794"/>
      <c r="RE1794"/>
      <c r="RF1794"/>
      <c r="RG1794"/>
      <c r="RH1794"/>
      <c r="RI1794"/>
      <c r="RJ1794"/>
      <c r="RK1794"/>
      <c r="RL1794"/>
      <c r="RM1794"/>
      <c r="RN1794"/>
      <c r="RO1794"/>
      <c r="RP1794"/>
      <c r="RQ1794"/>
      <c r="RR1794"/>
      <c r="RS1794"/>
      <c r="RT1794"/>
      <c r="RU1794"/>
      <c r="RV1794"/>
      <c r="RW1794"/>
      <c r="RX1794"/>
      <c r="RY1794"/>
      <c r="RZ1794"/>
      <c r="SA1794"/>
      <c r="SB1794"/>
      <c r="SC1794"/>
      <c r="SD1794"/>
      <c r="SE1794"/>
      <c r="SF1794"/>
      <c r="SG1794"/>
      <c r="SH1794"/>
      <c r="SI1794"/>
      <c r="SJ1794"/>
      <c r="SK1794"/>
      <c r="SL1794"/>
      <c r="SM1794"/>
      <c r="SN1794"/>
      <c r="SO1794"/>
      <c r="SP1794"/>
      <c r="SQ1794"/>
      <c r="SR1794"/>
      <c r="SS1794"/>
      <c r="ST1794"/>
      <c r="SU1794"/>
      <c r="SV1794"/>
      <c r="SW1794"/>
      <c r="SX1794"/>
      <c r="SY1794"/>
      <c r="SZ1794"/>
      <c r="TA1794"/>
      <c r="TB1794"/>
      <c r="TC1794"/>
      <c r="TD1794"/>
      <c r="TE1794"/>
      <c r="TF1794"/>
      <c r="TG1794"/>
      <c r="TH1794"/>
      <c r="TI1794"/>
      <c r="TJ1794"/>
      <c r="TK1794"/>
      <c r="TL1794"/>
      <c r="TM1794"/>
      <c r="TN1794"/>
      <c r="TO1794"/>
      <c r="TP1794"/>
      <c r="TQ1794"/>
      <c r="TR1794"/>
      <c r="TS1794"/>
      <c r="TT1794"/>
      <c r="TU1794"/>
      <c r="TV1794"/>
      <c r="TW1794"/>
      <c r="TX1794"/>
      <c r="TY1794"/>
      <c r="TZ1794"/>
      <c r="UA1794"/>
      <c r="UB1794"/>
      <c r="UC1794"/>
      <c r="UD1794"/>
      <c r="UE1794"/>
      <c r="UF1794"/>
      <c r="UG1794"/>
      <c r="UH1794"/>
      <c r="UI1794"/>
      <c r="UJ1794"/>
      <c r="UK1794"/>
      <c r="UL1794"/>
      <c r="UM1794"/>
      <c r="UN1794"/>
      <c r="UO1794"/>
      <c r="UP1794"/>
      <c r="UQ1794"/>
      <c r="UR1794"/>
      <c r="US1794"/>
      <c r="UT1794"/>
      <c r="UU1794"/>
      <c r="UV1794"/>
      <c r="UW1794"/>
      <c r="UX1794"/>
      <c r="UY1794"/>
      <c r="UZ1794"/>
      <c r="VA1794"/>
      <c r="VB1794"/>
      <c r="VC1794"/>
      <c r="VD1794"/>
      <c r="VE1794"/>
      <c r="VF1794"/>
      <c r="VG1794"/>
      <c r="VH1794"/>
      <c r="VI1794"/>
      <c r="VJ1794"/>
      <c r="VK1794"/>
      <c r="VL1794"/>
      <c r="VM1794"/>
      <c r="VN1794"/>
      <c r="VO1794"/>
      <c r="VP1794"/>
      <c r="VQ1794"/>
      <c r="VR1794"/>
      <c r="VS1794"/>
      <c r="VT1794"/>
      <c r="VU1794"/>
      <c r="VV1794"/>
      <c r="VW1794"/>
      <c r="VX1794"/>
      <c r="VY1794"/>
      <c r="VZ1794"/>
      <c r="WA1794"/>
      <c r="WB1794"/>
      <c r="WC1794"/>
      <c r="WD1794"/>
      <c r="WE1794"/>
      <c r="WF1794"/>
      <c r="WG1794"/>
      <c r="WH1794"/>
      <c r="WI1794"/>
      <c r="WJ1794"/>
      <c r="WK1794"/>
      <c r="WL1794"/>
      <c r="WM1794"/>
      <c r="WN1794"/>
      <c r="WO1794"/>
      <c r="WP1794"/>
      <c r="WQ1794"/>
      <c r="WR1794"/>
      <c r="WS1794"/>
      <c r="WT1794"/>
      <c r="WU1794"/>
      <c r="WV1794"/>
      <c r="WW1794"/>
      <c r="WX1794"/>
      <c r="WY1794"/>
      <c r="WZ1794"/>
      <c r="XA1794"/>
      <c r="XB1794"/>
      <c r="XC1794"/>
      <c r="XD1794"/>
      <c r="XE1794"/>
      <c r="XF1794"/>
      <c r="XG1794"/>
      <c r="XH1794"/>
      <c r="XI1794"/>
      <c r="XJ1794"/>
      <c r="XK1794"/>
      <c r="XL1794"/>
      <c r="XM1794"/>
      <c r="XN1794"/>
      <c r="XO1794"/>
      <c r="XP1794"/>
      <c r="XQ1794"/>
      <c r="XR1794"/>
      <c r="XS1794"/>
      <c r="XT1794"/>
      <c r="XU1794"/>
      <c r="XV1794"/>
      <c r="XW1794"/>
      <c r="XX1794"/>
      <c r="XY1794"/>
      <c r="XZ1794"/>
      <c r="YA1794"/>
      <c r="YB1794"/>
      <c r="YC1794"/>
      <c r="YD1794"/>
      <c r="YE1794"/>
      <c r="YF1794"/>
      <c r="YG1794"/>
      <c r="YH1794"/>
      <c r="YI1794"/>
      <c r="YJ1794"/>
      <c r="YK1794"/>
      <c r="YL1794"/>
      <c r="YM1794"/>
      <c r="YN1794"/>
      <c r="YO1794"/>
      <c r="YP1794"/>
      <c r="YQ1794"/>
      <c r="YR1794"/>
      <c r="YS1794"/>
      <c r="YT1794"/>
      <c r="YU1794"/>
      <c r="YV1794"/>
      <c r="YW1794"/>
      <c r="YX1794"/>
      <c r="YY1794"/>
      <c r="YZ1794"/>
      <c r="ZA1794"/>
      <c r="ZB1794"/>
      <c r="ZC1794"/>
      <c r="ZD1794"/>
      <c r="ZE1794"/>
      <c r="ZF1794"/>
      <c r="ZG1794"/>
      <c r="ZH1794"/>
      <c r="ZI1794"/>
      <c r="ZJ1794"/>
      <c r="ZK1794"/>
      <c r="ZL1794"/>
      <c r="ZM1794"/>
      <c r="ZN1794"/>
      <c r="ZO1794"/>
      <c r="ZP1794"/>
      <c r="ZQ1794"/>
      <c r="ZR1794"/>
      <c r="ZS1794"/>
      <c r="ZT1794"/>
      <c r="ZU1794"/>
      <c r="ZV1794"/>
      <c r="ZW1794"/>
      <c r="ZX1794"/>
      <c r="ZY1794"/>
      <c r="ZZ1794"/>
      <c r="AAA1794"/>
      <c r="AAB1794"/>
      <c r="AAC1794"/>
      <c r="AAD1794"/>
      <c r="AAE1794"/>
      <c r="AAF1794"/>
      <c r="AAG1794"/>
      <c r="AAH1794"/>
      <c r="AAI1794"/>
      <c r="AAJ1794"/>
      <c r="AAK1794"/>
      <c r="AAL1794"/>
      <c r="AAM1794"/>
      <c r="AAN1794"/>
      <c r="AAO1794"/>
      <c r="AAP1794"/>
      <c r="AAQ1794"/>
      <c r="AAR1794"/>
      <c r="AAS1794"/>
      <c r="AAT1794"/>
      <c r="AAU1794"/>
      <c r="AAV1794"/>
      <c r="AAW1794"/>
      <c r="AAX1794"/>
      <c r="AAY1794"/>
      <c r="AAZ1794"/>
      <c r="ABA1794"/>
      <c r="ABB1794"/>
      <c r="ABC1794"/>
      <c r="ABD1794"/>
      <c r="ABE1794"/>
      <c r="ABF1794"/>
      <c r="ABG1794"/>
      <c r="ABH1794"/>
      <c r="ABI1794"/>
      <c r="ABJ1794"/>
      <c r="ABK1794"/>
      <c r="ABL1794"/>
      <c r="ABM1794"/>
      <c r="ABN1794"/>
      <c r="ABO1794"/>
      <c r="ABP1794"/>
      <c r="ABQ1794"/>
      <c r="ABR1794"/>
      <c r="ABS1794"/>
      <c r="ABT1794"/>
      <c r="ABU1794"/>
      <c r="ABV1794"/>
      <c r="ABW1794"/>
      <c r="ABX1794"/>
      <c r="ABY1794"/>
      <c r="ABZ1794"/>
      <c r="ACA1794"/>
      <c r="ACB1794"/>
      <c r="ACC1794"/>
      <c r="ACD1794"/>
      <c r="ACE1794"/>
      <c r="ACF1794"/>
      <c r="ACG1794"/>
      <c r="ACH1794"/>
      <c r="ACI1794"/>
      <c r="ACJ1794"/>
      <c r="ACK1794"/>
      <c r="ACL1794"/>
      <c r="ACM1794"/>
      <c r="ACN1794"/>
      <c r="ACO1794"/>
      <c r="ACP1794"/>
      <c r="ACQ1794"/>
      <c r="ACR1794"/>
      <c r="ACS1794"/>
      <c r="ACT1794"/>
      <c r="ACU1794"/>
      <c r="ACV1794"/>
      <c r="ACW1794"/>
      <c r="ACX1794"/>
      <c r="ACY1794"/>
      <c r="ACZ1794"/>
      <c r="ADA1794"/>
      <c r="ADB1794"/>
      <c r="ADC1794"/>
      <c r="ADD1794"/>
      <c r="ADE1794"/>
      <c r="ADF1794"/>
      <c r="ADG1794"/>
      <c r="ADH1794"/>
      <c r="ADI1794"/>
      <c r="ADJ1794"/>
      <c r="ADK1794"/>
      <c r="ADL1794"/>
      <c r="ADM1794"/>
      <c r="ADN1794"/>
      <c r="ADO1794"/>
      <c r="ADP1794"/>
      <c r="ADQ1794"/>
      <c r="ADR1794"/>
      <c r="ADS1794"/>
      <c r="ADT1794"/>
      <c r="ADU1794"/>
      <c r="ADV1794"/>
      <c r="ADW1794"/>
      <c r="ADX1794"/>
      <c r="ADY1794"/>
      <c r="ADZ1794"/>
      <c r="AEA1794"/>
      <c r="AEB1794"/>
      <c r="AEC1794"/>
      <c r="AED1794"/>
      <c r="AEE1794"/>
      <c r="AEF1794"/>
      <c r="AEG1794"/>
      <c r="AEH1794"/>
      <c r="AEI1794"/>
      <c r="AEJ1794"/>
      <c r="AEK1794"/>
      <c r="AEL1794"/>
      <c r="AEM1794"/>
      <c r="AEN1794"/>
      <c r="AEO1794"/>
      <c r="AEP1794"/>
      <c r="AEQ1794"/>
      <c r="AER1794"/>
      <c r="AES1794"/>
      <c r="AET1794"/>
      <c r="AEU1794"/>
      <c r="AEV1794"/>
      <c r="AEW1794"/>
      <c r="AEX1794"/>
      <c r="AEY1794"/>
      <c r="AEZ1794"/>
      <c r="AFA1794"/>
      <c r="AFB1794"/>
      <c r="AFC1794"/>
      <c r="AFD1794"/>
      <c r="AFE1794"/>
      <c r="AFF1794"/>
      <c r="AFG1794"/>
      <c r="AFH1794"/>
      <c r="AFI1794"/>
      <c r="AFJ1794"/>
      <c r="AFK1794"/>
      <c r="AFL1794"/>
      <c r="AFM1794"/>
      <c r="AFN1794"/>
      <c r="AFO1794"/>
      <c r="AFP1794"/>
      <c r="AFQ1794"/>
      <c r="AFR1794"/>
      <c r="AFS1794"/>
      <c r="AFT1794"/>
      <c r="AFU1794"/>
      <c r="AFV1794"/>
      <c r="AFW1794"/>
      <c r="AFX1794"/>
      <c r="AFY1794"/>
      <c r="AFZ1794"/>
      <c r="AGA1794"/>
      <c r="AGB1794"/>
      <c r="AGC1794"/>
      <c r="AGD1794"/>
      <c r="AGE1794"/>
      <c r="AGF1794"/>
      <c r="AGG1794"/>
      <c r="AGH1794"/>
      <c r="AGI1794"/>
      <c r="AGJ1794"/>
      <c r="AGK1794"/>
      <c r="AGL1794"/>
      <c r="AGM1794"/>
      <c r="AGN1794"/>
      <c r="AGO1794"/>
      <c r="AGP1794"/>
      <c r="AGQ1794"/>
      <c r="AGR1794"/>
      <c r="AGS1794"/>
      <c r="AGT1794"/>
      <c r="AGU1794"/>
      <c r="AGV1794"/>
      <c r="AGW1794"/>
      <c r="AGX1794"/>
      <c r="AGY1794"/>
      <c r="AGZ1794"/>
      <c r="AHA1794"/>
      <c r="AHB1794"/>
      <c r="AHC1794"/>
      <c r="AHD1794"/>
      <c r="AHE1794"/>
      <c r="AHF1794"/>
      <c r="AHG1794"/>
      <c r="AHH1794"/>
      <c r="AHI1794"/>
      <c r="AHJ1794"/>
      <c r="AHK1794"/>
      <c r="AHL1794"/>
      <c r="AHM1794"/>
      <c r="AHN1794"/>
      <c r="AHO1794"/>
      <c r="AHP1794"/>
      <c r="AHQ1794"/>
      <c r="AHR1794"/>
      <c r="AHS1794"/>
      <c r="AHT1794"/>
      <c r="AHU1794"/>
      <c r="AHV1794"/>
      <c r="AHW1794"/>
      <c r="AHX1794"/>
      <c r="AHY1794"/>
      <c r="AHZ1794"/>
      <c r="AIA1794"/>
      <c r="AIB1794"/>
      <c r="AIC1794"/>
      <c r="AID1794"/>
      <c r="AIE1794"/>
      <c r="AIF1794"/>
      <c r="AIG1794"/>
      <c r="AIH1794"/>
      <c r="AII1794"/>
      <c r="AIJ1794"/>
      <c r="AIK1794"/>
      <c r="AIL1794"/>
      <c r="AIM1794"/>
      <c r="AIN1794"/>
      <c r="AIO1794"/>
      <c r="AIP1794"/>
      <c r="AIQ1794"/>
      <c r="AIR1794"/>
      <c r="AIS1794"/>
      <c r="AIT1794"/>
      <c r="AIU1794"/>
      <c r="AIV1794"/>
      <c r="AIW1794"/>
      <c r="AIX1794"/>
      <c r="AIY1794"/>
      <c r="AIZ1794"/>
      <c r="AJA1794"/>
      <c r="AJB1794"/>
      <c r="AJC1794"/>
      <c r="AJD1794"/>
      <c r="AJE1794"/>
      <c r="AJF1794"/>
      <c r="AJG1794"/>
      <c r="AJH1794"/>
      <c r="AJI1794"/>
      <c r="AJJ1794"/>
      <c r="AJK1794"/>
      <c r="AJL1794"/>
      <c r="AJM1794"/>
      <c r="AJN1794"/>
      <c r="AJO1794"/>
      <c r="AJP1794"/>
      <c r="AJQ1794"/>
      <c r="AJR1794"/>
      <c r="AJS1794"/>
      <c r="AJT1794"/>
      <c r="AJU1794"/>
      <c r="AJV1794"/>
      <c r="AJW1794"/>
      <c r="AJX1794"/>
      <c r="AJY1794"/>
      <c r="AJZ1794"/>
      <c r="AKA1794"/>
      <c r="AKB1794"/>
      <c r="AKC1794"/>
      <c r="AKD1794"/>
      <c r="AKE1794"/>
      <c r="AKF1794"/>
      <c r="AKG1794"/>
      <c r="AKH1794"/>
      <c r="AKI1794"/>
      <c r="AKJ1794"/>
      <c r="AKK1794"/>
      <c r="AKL1794"/>
      <c r="AKM1794"/>
      <c r="AKN1794"/>
      <c r="AKO1794"/>
      <c r="AKP1794"/>
      <c r="AKQ1794"/>
      <c r="AKR1794"/>
      <c r="AKS1794"/>
      <c r="AKT1794"/>
      <c r="AKU1794"/>
      <c r="AKV1794"/>
      <c r="AKW1794"/>
      <c r="AKX1794"/>
      <c r="AKY1794"/>
      <c r="AKZ1794"/>
      <c r="ALA1794"/>
      <c r="ALB1794"/>
      <c r="ALC1794"/>
      <c r="ALD1794"/>
      <c r="ALE1794"/>
      <c r="ALF1794"/>
      <c r="ALG1794"/>
      <c r="ALH1794"/>
      <c r="ALI1794"/>
      <c r="ALJ1794"/>
      <c r="ALK1794"/>
      <c r="ALL1794"/>
      <c r="ALM1794"/>
      <c r="ALN1794"/>
      <c r="ALO1794"/>
      <c r="ALP1794"/>
      <c r="ALQ1794"/>
      <c r="ALR1794"/>
      <c r="ALS1794"/>
      <c r="ALT1794"/>
      <c r="ALU1794"/>
      <c r="ALV1794"/>
      <c r="ALW1794"/>
      <c r="ALX1794"/>
      <c r="ALY1794"/>
      <c r="ALZ1794"/>
      <c r="AMA1794"/>
      <c r="AMB1794"/>
      <c r="AMC1794"/>
      <c r="AMD1794"/>
      <c r="AME1794"/>
      <c r="AMF1794"/>
      <c r="AMG1794"/>
      <c r="AMH1794"/>
    </row>
    <row r="1795" spans="1:1022" ht="15">
      <c r="A1795" s="15"/>
      <c r="B1795" s="7"/>
      <c r="C1795" s="16"/>
      <c r="D1795" s="16"/>
      <c r="E1795" s="17"/>
      <c r="F1795" s="18"/>
      <c r="G1795" s="18"/>
      <c r="H1795" s="9"/>
      <c r="I1795" s="9"/>
      <c r="J1795" s="8"/>
      <c r="K1795" s="8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  <c r="DK1795"/>
      <c r="DL1795"/>
      <c r="DM1795"/>
      <c r="DN1795"/>
      <c r="DO1795"/>
      <c r="DP1795"/>
      <c r="DQ1795"/>
      <c r="DR1795"/>
      <c r="DS1795"/>
      <c r="DT1795"/>
      <c r="DU1795"/>
      <c r="DV1795"/>
      <c r="DW1795"/>
      <c r="DX1795"/>
      <c r="DY1795"/>
      <c r="DZ1795"/>
      <c r="EA1795"/>
      <c r="EB1795"/>
      <c r="EC1795"/>
      <c r="ED1795"/>
      <c r="EE1795"/>
      <c r="EF1795"/>
      <c r="EG1795"/>
      <c r="EH1795"/>
      <c r="EI1795"/>
      <c r="EJ1795"/>
      <c r="EK1795"/>
      <c r="EL1795"/>
      <c r="EM1795"/>
      <c r="EN1795"/>
      <c r="EO1795"/>
      <c r="EP1795"/>
      <c r="EQ1795"/>
      <c r="ER1795"/>
      <c r="ES1795"/>
      <c r="ET1795"/>
      <c r="EU1795"/>
      <c r="EV1795"/>
      <c r="EW1795"/>
      <c r="EX1795"/>
      <c r="EY1795"/>
      <c r="EZ1795"/>
      <c r="FA1795"/>
      <c r="FB1795"/>
      <c r="FC1795"/>
      <c r="FD1795"/>
      <c r="FE1795"/>
      <c r="FF1795"/>
      <c r="FG1795"/>
      <c r="FH1795"/>
      <c r="FI1795"/>
      <c r="FJ1795"/>
      <c r="FK1795"/>
      <c r="FL1795"/>
      <c r="FM1795"/>
      <c r="FN1795"/>
      <c r="FO1795"/>
      <c r="FP1795"/>
      <c r="FQ1795"/>
      <c r="FR1795"/>
      <c r="FS1795"/>
      <c r="FT1795"/>
      <c r="FU1795"/>
      <c r="FV1795"/>
      <c r="FW1795"/>
      <c r="FX1795"/>
      <c r="FY1795"/>
      <c r="FZ1795"/>
      <c r="GA1795"/>
      <c r="GB1795"/>
      <c r="GC1795"/>
      <c r="GD1795"/>
      <c r="GE1795"/>
      <c r="GF1795"/>
      <c r="GG1795"/>
      <c r="GH1795"/>
      <c r="GI1795"/>
      <c r="GJ1795"/>
      <c r="GK1795"/>
      <c r="GL1795"/>
      <c r="GM1795"/>
      <c r="GN1795"/>
      <c r="GO1795"/>
      <c r="GP1795"/>
      <c r="GQ1795"/>
      <c r="GR1795"/>
      <c r="GS1795"/>
      <c r="GT1795"/>
      <c r="GU1795"/>
      <c r="GV1795"/>
      <c r="GW1795"/>
      <c r="GX1795"/>
      <c r="GY1795"/>
      <c r="GZ1795"/>
      <c r="HA1795"/>
      <c r="HB1795"/>
      <c r="HC1795"/>
      <c r="HD1795"/>
      <c r="HE1795"/>
      <c r="HF1795"/>
      <c r="HG1795"/>
      <c r="HH1795"/>
      <c r="HI1795"/>
      <c r="HJ1795"/>
      <c r="HK1795"/>
      <c r="HL1795"/>
      <c r="HM1795"/>
      <c r="HN1795"/>
      <c r="HO1795"/>
      <c r="HP1795"/>
      <c r="HQ1795"/>
      <c r="HR1795"/>
      <c r="HS1795"/>
      <c r="HT1795"/>
      <c r="HU1795"/>
      <c r="HV1795"/>
      <c r="HW1795"/>
      <c r="HX1795"/>
      <c r="HY1795"/>
      <c r="HZ1795"/>
      <c r="IA1795"/>
      <c r="IB1795"/>
      <c r="IC1795"/>
      <c r="ID1795"/>
      <c r="IE1795"/>
      <c r="IF1795"/>
      <c r="IG1795"/>
      <c r="IH1795"/>
      <c r="II1795"/>
      <c r="IJ1795"/>
      <c r="IK1795"/>
      <c r="IL1795"/>
      <c r="IM1795"/>
      <c r="IN1795"/>
      <c r="IO1795"/>
      <c r="IP1795"/>
      <c r="IQ1795"/>
      <c r="IR1795"/>
      <c r="IS1795"/>
      <c r="IT1795"/>
      <c r="IU1795"/>
      <c r="IV1795"/>
      <c r="IW1795"/>
      <c r="IX1795"/>
      <c r="IY1795"/>
      <c r="IZ1795"/>
      <c r="JA1795"/>
      <c r="JB1795"/>
      <c r="JC1795"/>
      <c r="JD1795"/>
      <c r="JE1795"/>
      <c r="JF1795"/>
      <c r="JG1795"/>
      <c r="JH1795"/>
      <c r="JI1795"/>
      <c r="JJ1795"/>
      <c r="JK1795"/>
      <c r="JL1795"/>
      <c r="JM1795"/>
      <c r="JN1795"/>
      <c r="JO1795"/>
      <c r="JP1795"/>
      <c r="JQ1795"/>
      <c r="JR1795"/>
      <c r="JS1795"/>
      <c r="JT1795"/>
      <c r="JU1795"/>
      <c r="JV1795"/>
      <c r="JW1795"/>
      <c r="JX1795"/>
      <c r="JY1795"/>
      <c r="JZ1795"/>
      <c r="KA1795"/>
      <c r="KB1795"/>
      <c r="KC1795"/>
      <c r="KD1795"/>
      <c r="KE1795"/>
      <c r="KF1795"/>
      <c r="KG1795"/>
      <c r="KH1795"/>
      <c r="KI1795"/>
      <c r="KJ1795"/>
      <c r="KK1795"/>
      <c r="KL1795"/>
      <c r="KM1795"/>
      <c r="KN1795"/>
      <c r="KO1795"/>
      <c r="KP1795"/>
      <c r="KQ1795"/>
      <c r="KR1795"/>
      <c r="KS1795"/>
      <c r="KT1795"/>
      <c r="KU1795"/>
      <c r="KV1795"/>
      <c r="KW1795"/>
      <c r="KX1795"/>
      <c r="KY1795"/>
      <c r="KZ1795"/>
      <c r="LA1795"/>
      <c r="LB1795"/>
      <c r="LC1795"/>
      <c r="LD1795"/>
      <c r="LE1795"/>
      <c r="LF1795"/>
      <c r="LG1795"/>
      <c r="LH1795"/>
      <c r="LI1795"/>
      <c r="LJ1795"/>
      <c r="LK1795"/>
      <c r="LL1795"/>
      <c r="LM1795"/>
      <c r="LN1795"/>
      <c r="LO1795"/>
      <c r="LP1795"/>
      <c r="LQ1795"/>
      <c r="LR1795"/>
      <c r="LS1795"/>
      <c r="LT1795"/>
      <c r="LU1795"/>
      <c r="LV1795"/>
      <c r="LW1795"/>
      <c r="LX1795"/>
      <c r="LY1795"/>
      <c r="LZ1795"/>
      <c r="MA1795"/>
      <c r="MB1795"/>
      <c r="MC1795"/>
      <c r="MD1795"/>
      <c r="ME1795"/>
      <c r="MF1795"/>
      <c r="MG1795"/>
      <c r="MH1795"/>
      <c r="MI1795"/>
      <c r="MJ1795"/>
      <c r="MK1795"/>
      <c r="ML1795"/>
      <c r="MM1795"/>
      <c r="MN1795"/>
      <c r="MO1795"/>
      <c r="MP1795"/>
      <c r="MQ1795"/>
      <c r="MR1795"/>
      <c r="MS1795"/>
      <c r="MT1795"/>
      <c r="MU1795"/>
      <c r="MV1795"/>
      <c r="MW1795"/>
      <c r="MX1795"/>
      <c r="MY1795"/>
      <c r="MZ1795"/>
      <c r="NA1795"/>
      <c r="NB1795"/>
      <c r="NC1795"/>
      <c r="ND1795"/>
      <c r="NE1795"/>
      <c r="NF1795"/>
      <c r="NG1795"/>
      <c r="NH1795"/>
      <c r="NI1795"/>
      <c r="NJ1795"/>
      <c r="NK1795"/>
      <c r="NL1795"/>
      <c r="NM1795"/>
      <c r="NN1795"/>
      <c r="NO1795"/>
      <c r="NP1795"/>
      <c r="NQ1795"/>
      <c r="NR1795"/>
      <c r="NS1795"/>
      <c r="NT1795"/>
      <c r="NU1795"/>
      <c r="NV1795"/>
      <c r="NW1795"/>
      <c r="NX1795"/>
      <c r="NY1795"/>
      <c r="NZ1795"/>
      <c r="OA1795"/>
      <c r="OB1795"/>
      <c r="OC1795"/>
      <c r="OD1795"/>
      <c r="OE1795"/>
      <c r="OF1795"/>
      <c r="OG1795"/>
      <c r="OH1795"/>
      <c r="OI1795"/>
      <c r="OJ1795"/>
      <c r="OK1795"/>
      <c r="OL1795"/>
      <c r="OM1795"/>
      <c r="ON1795"/>
      <c r="OO1795"/>
      <c r="OP1795"/>
      <c r="OQ1795"/>
      <c r="OR1795"/>
      <c r="OS1795"/>
      <c r="OT1795"/>
      <c r="OU1795"/>
      <c r="OV1795"/>
      <c r="OW1795"/>
      <c r="OX1795"/>
      <c r="OY1795"/>
      <c r="OZ1795"/>
      <c r="PA1795"/>
      <c r="PB1795"/>
      <c r="PC1795"/>
      <c r="PD1795"/>
      <c r="PE1795"/>
      <c r="PF1795"/>
      <c r="PG1795"/>
      <c r="PH1795"/>
      <c r="PI1795"/>
      <c r="PJ1795"/>
      <c r="PK1795"/>
      <c r="PL1795"/>
      <c r="PM1795"/>
      <c r="PN1795"/>
      <c r="PO1795"/>
      <c r="PP1795"/>
      <c r="PQ1795"/>
      <c r="PR1795"/>
      <c r="PS1795"/>
      <c r="PT1795"/>
      <c r="PU1795"/>
      <c r="PV1795"/>
      <c r="PW1795"/>
      <c r="PX1795"/>
      <c r="PY1795"/>
      <c r="PZ1795"/>
      <c r="QA1795"/>
      <c r="QB1795"/>
      <c r="QC1795"/>
      <c r="QD1795"/>
      <c r="QE1795"/>
      <c r="QF1795"/>
      <c r="QG1795"/>
      <c r="QH1795"/>
      <c r="QI1795"/>
      <c r="QJ1795"/>
      <c r="QK1795"/>
      <c r="QL1795"/>
      <c r="QM1795"/>
      <c r="QN1795"/>
      <c r="QO1795"/>
      <c r="QP1795"/>
      <c r="QQ1795"/>
      <c r="QR1795"/>
      <c r="QS1795"/>
      <c r="QT1795"/>
      <c r="QU1795"/>
      <c r="QV1795"/>
      <c r="QW1795"/>
      <c r="QX1795"/>
      <c r="QY1795"/>
      <c r="QZ1795"/>
      <c r="RA1795"/>
      <c r="RB1795"/>
      <c r="RC1795"/>
      <c r="RD1795"/>
      <c r="RE1795"/>
      <c r="RF1795"/>
      <c r="RG1795"/>
      <c r="RH1795"/>
      <c r="RI1795"/>
      <c r="RJ1795"/>
      <c r="RK1795"/>
      <c r="RL1795"/>
      <c r="RM1795"/>
      <c r="RN1795"/>
      <c r="RO1795"/>
      <c r="RP1795"/>
      <c r="RQ1795"/>
      <c r="RR1795"/>
      <c r="RS1795"/>
      <c r="RT1795"/>
      <c r="RU1795"/>
      <c r="RV1795"/>
      <c r="RW1795"/>
      <c r="RX1795"/>
      <c r="RY1795"/>
      <c r="RZ1795"/>
      <c r="SA1795"/>
      <c r="SB1795"/>
      <c r="SC1795"/>
      <c r="SD1795"/>
      <c r="SE1795"/>
      <c r="SF1795"/>
      <c r="SG1795"/>
      <c r="SH1795"/>
      <c r="SI1795"/>
      <c r="SJ1795"/>
      <c r="SK1795"/>
      <c r="SL1795"/>
      <c r="SM1795"/>
      <c r="SN1795"/>
      <c r="SO1795"/>
      <c r="SP1795"/>
      <c r="SQ1795"/>
      <c r="SR1795"/>
      <c r="SS1795"/>
      <c r="ST1795"/>
      <c r="SU1795"/>
      <c r="SV1795"/>
      <c r="SW1795"/>
      <c r="SX1795"/>
      <c r="SY1795"/>
      <c r="SZ1795"/>
      <c r="TA1795"/>
      <c r="TB1795"/>
      <c r="TC1795"/>
      <c r="TD1795"/>
      <c r="TE1795"/>
      <c r="TF1795"/>
      <c r="TG1795"/>
      <c r="TH1795"/>
      <c r="TI1795"/>
      <c r="TJ1795"/>
      <c r="TK1795"/>
      <c r="TL1795"/>
      <c r="TM1795"/>
      <c r="TN1795"/>
      <c r="TO1795"/>
      <c r="TP1795"/>
      <c r="TQ1795"/>
      <c r="TR1795"/>
      <c r="TS1795"/>
      <c r="TT1795"/>
      <c r="TU1795"/>
      <c r="TV1795"/>
      <c r="TW1795"/>
      <c r="TX1795"/>
      <c r="TY1795"/>
      <c r="TZ1795"/>
      <c r="UA1795"/>
      <c r="UB1795"/>
      <c r="UC1795"/>
      <c r="UD1795"/>
      <c r="UE1795"/>
      <c r="UF1795"/>
      <c r="UG1795"/>
      <c r="UH1795"/>
      <c r="UI1795"/>
      <c r="UJ1795"/>
      <c r="UK1795"/>
      <c r="UL1795"/>
      <c r="UM1795"/>
      <c r="UN1795"/>
      <c r="UO1795"/>
      <c r="UP1795"/>
      <c r="UQ1795"/>
      <c r="UR1795"/>
      <c r="US1795"/>
      <c r="UT1795"/>
      <c r="UU1795"/>
      <c r="UV1795"/>
      <c r="UW1795"/>
      <c r="UX1795"/>
      <c r="UY1795"/>
      <c r="UZ1795"/>
      <c r="VA1795"/>
      <c r="VB1795"/>
      <c r="VC1795"/>
      <c r="VD1795"/>
      <c r="VE1795"/>
      <c r="VF1795"/>
      <c r="VG1795"/>
      <c r="VH1795"/>
      <c r="VI1795"/>
      <c r="VJ1795"/>
      <c r="VK1795"/>
      <c r="VL1795"/>
      <c r="VM1795"/>
      <c r="VN1795"/>
      <c r="VO1795"/>
      <c r="VP1795"/>
      <c r="VQ1795"/>
      <c r="VR1795"/>
      <c r="VS1795"/>
      <c r="VT1795"/>
      <c r="VU1795"/>
      <c r="VV1795"/>
      <c r="VW1795"/>
      <c r="VX1795"/>
      <c r="VY1795"/>
      <c r="VZ1795"/>
      <c r="WA1795"/>
      <c r="WB1795"/>
      <c r="WC1795"/>
      <c r="WD1795"/>
      <c r="WE1795"/>
      <c r="WF1795"/>
      <c r="WG1795"/>
      <c r="WH1795"/>
      <c r="WI1795"/>
      <c r="WJ1795"/>
      <c r="WK1795"/>
      <c r="WL1795"/>
      <c r="WM1795"/>
      <c r="WN1795"/>
      <c r="WO1795"/>
      <c r="WP1795"/>
      <c r="WQ1795"/>
      <c r="WR1795"/>
      <c r="WS1795"/>
      <c r="WT1795"/>
      <c r="WU1795"/>
      <c r="WV1795"/>
      <c r="WW1795"/>
      <c r="WX1795"/>
      <c r="WY1795"/>
      <c r="WZ1795"/>
      <c r="XA1795"/>
      <c r="XB1795"/>
      <c r="XC1795"/>
      <c r="XD1795"/>
      <c r="XE1795"/>
      <c r="XF1795"/>
      <c r="XG1795"/>
      <c r="XH1795"/>
      <c r="XI1795"/>
      <c r="XJ1795"/>
      <c r="XK1795"/>
      <c r="XL1795"/>
      <c r="XM1795"/>
      <c r="XN1795"/>
      <c r="XO1795"/>
      <c r="XP1795"/>
      <c r="XQ1795"/>
      <c r="XR1795"/>
      <c r="XS1795"/>
      <c r="XT1795"/>
      <c r="XU1795"/>
      <c r="XV1795"/>
      <c r="XW1795"/>
      <c r="XX1795"/>
      <c r="XY1795"/>
      <c r="XZ1795"/>
      <c r="YA1795"/>
      <c r="YB1795"/>
      <c r="YC1795"/>
      <c r="YD1795"/>
      <c r="YE1795"/>
      <c r="YF1795"/>
      <c r="YG1795"/>
      <c r="YH1795"/>
      <c r="YI1795"/>
      <c r="YJ1795"/>
      <c r="YK1795"/>
      <c r="YL1795"/>
      <c r="YM1795"/>
      <c r="YN1795"/>
      <c r="YO1795"/>
      <c r="YP1795"/>
      <c r="YQ1795"/>
      <c r="YR1795"/>
      <c r="YS1795"/>
      <c r="YT1795"/>
      <c r="YU1795"/>
      <c r="YV1795"/>
      <c r="YW1795"/>
      <c r="YX1795"/>
      <c r="YY1795"/>
      <c r="YZ1795"/>
      <c r="ZA1795"/>
      <c r="ZB1795"/>
      <c r="ZC1795"/>
      <c r="ZD1795"/>
      <c r="ZE1795"/>
      <c r="ZF1795"/>
      <c r="ZG1795"/>
      <c r="ZH1795"/>
      <c r="ZI1795"/>
      <c r="ZJ1795"/>
      <c r="ZK1795"/>
      <c r="ZL1795"/>
      <c r="ZM1795"/>
      <c r="ZN1795"/>
      <c r="ZO1795"/>
      <c r="ZP1795"/>
      <c r="ZQ1795"/>
      <c r="ZR1795"/>
      <c r="ZS1795"/>
      <c r="ZT1795"/>
      <c r="ZU1795"/>
      <c r="ZV1795"/>
      <c r="ZW1795"/>
      <c r="ZX1795"/>
      <c r="ZY1795"/>
      <c r="ZZ1795"/>
      <c r="AAA1795"/>
      <c r="AAB1795"/>
      <c r="AAC1795"/>
      <c r="AAD1795"/>
      <c r="AAE1795"/>
      <c r="AAF1795"/>
      <c r="AAG1795"/>
      <c r="AAH1795"/>
      <c r="AAI1795"/>
      <c r="AAJ1795"/>
      <c r="AAK1795"/>
      <c r="AAL1795"/>
      <c r="AAM1795"/>
      <c r="AAN1795"/>
      <c r="AAO1795"/>
      <c r="AAP1795"/>
      <c r="AAQ1795"/>
      <c r="AAR1795"/>
      <c r="AAS1795"/>
      <c r="AAT1795"/>
      <c r="AAU1795"/>
      <c r="AAV1795"/>
      <c r="AAW1795"/>
      <c r="AAX1795"/>
      <c r="AAY1795"/>
      <c r="AAZ1795"/>
      <c r="ABA1795"/>
      <c r="ABB1795"/>
      <c r="ABC1795"/>
      <c r="ABD1795"/>
      <c r="ABE1795"/>
      <c r="ABF1795"/>
      <c r="ABG1795"/>
      <c r="ABH1795"/>
      <c r="ABI1795"/>
      <c r="ABJ1795"/>
      <c r="ABK1795"/>
      <c r="ABL1795"/>
      <c r="ABM1795"/>
      <c r="ABN1795"/>
      <c r="ABO1795"/>
      <c r="ABP1795"/>
      <c r="ABQ1795"/>
      <c r="ABR1795"/>
      <c r="ABS1795"/>
      <c r="ABT1795"/>
      <c r="ABU1795"/>
      <c r="ABV1795"/>
      <c r="ABW1795"/>
      <c r="ABX1795"/>
      <c r="ABY1795"/>
      <c r="ABZ1795"/>
      <c r="ACA1795"/>
      <c r="ACB1795"/>
      <c r="ACC1795"/>
      <c r="ACD1795"/>
      <c r="ACE1795"/>
      <c r="ACF1795"/>
      <c r="ACG1795"/>
      <c r="ACH1795"/>
      <c r="ACI1795"/>
      <c r="ACJ1795"/>
      <c r="ACK1795"/>
      <c r="ACL1795"/>
      <c r="ACM1795"/>
      <c r="ACN1795"/>
      <c r="ACO1795"/>
      <c r="ACP1795"/>
      <c r="ACQ1795"/>
      <c r="ACR1795"/>
      <c r="ACS1795"/>
      <c r="ACT1795"/>
      <c r="ACU1795"/>
      <c r="ACV1795"/>
      <c r="ACW1795"/>
      <c r="ACX1795"/>
      <c r="ACY1795"/>
      <c r="ACZ1795"/>
      <c r="ADA1795"/>
      <c r="ADB1795"/>
      <c r="ADC1795"/>
      <c r="ADD1795"/>
      <c r="ADE1795"/>
      <c r="ADF1795"/>
      <c r="ADG1795"/>
      <c r="ADH1795"/>
      <c r="ADI1795"/>
      <c r="ADJ1795"/>
      <c r="ADK1795"/>
      <c r="ADL1795"/>
      <c r="ADM1795"/>
      <c r="ADN1795"/>
      <c r="ADO1795"/>
      <c r="ADP1795"/>
      <c r="ADQ1795"/>
      <c r="ADR1795"/>
      <c r="ADS1795"/>
      <c r="ADT1795"/>
      <c r="ADU1795"/>
      <c r="ADV1795"/>
      <c r="ADW1795"/>
      <c r="ADX1795"/>
      <c r="ADY1795"/>
      <c r="ADZ1795"/>
      <c r="AEA1795"/>
      <c r="AEB1795"/>
      <c r="AEC1795"/>
      <c r="AED1795"/>
      <c r="AEE1795"/>
      <c r="AEF1795"/>
      <c r="AEG1795"/>
      <c r="AEH1795"/>
      <c r="AEI1795"/>
      <c r="AEJ1795"/>
      <c r="AEK1795"/>
      <c r="AEL1795"/>
      <c r="AEM1795"/>
      <c r="AEN1795"/>
      <c r="AEO1795"/>
      <c r="AEP1795"/>
      <c r="AEQ1795"/>
      <c r="AER1795"/>
      <c r="AES1795"/>
      <c r="AET1795"/>
      <c r="AEU1795"/>
      <c r="AEV1795"/>
      <c r="AEW1795"/>
      <c r="AEX1795"/>
      <c r="AEY1795"/>
      <c r="AEZ1795"/>
      <c r="AFA1795"/>
      <c r="AFB1795"/>
      <c r="AFC1795"/>
      <c r="AFD1795"/>
      <c r="AFE1795"/>
      <c r="AFF1795"/>
      <c r="AFG1795"/>
      <c r="AFH1795"/>
      <c r="AFI1795"/>
      <c r="AFJ1795"/>
      <c r="AFK1795"/>
      <c r="AFL1795"/>
      <c r="AFM1795"/>
      <c r="AFN1795"/>
      <c r="AFO1795"/>
      <c r="AFP1795"/>
      <c r="AFQ1795"/>
      <c r="AFR1795"/>
      <c r="AFS1795"/>
      <c r="AFT1795"/>
      <c r="AFU1795"/>
      <c r="AFV1795"/>
      <c r="AFW1795"/>
      <c r="AFX1795"/>
      <c r="AFY1795"/>
      <c r="AFZ1795"/>
      <c r="AGA1795"/>
      <c r="AGB1795"/>
      <c r="AGC1795"/>
      <c r="AGD1795"/>
      <c r="AGE1795"/>
      <c r="AGF1795"/>
      <c r="AGG1795"/>
      <c r="AGH1795"/>
      <c r="AGI1795"/>
      <c r="AGJ1795"/>
      <c r="AGK1795"/>
      <c r="AGL1795"/>
      <c r="AGM1795"/>
      <c r="AGN1795"/>
      <c r="AGO1795"/>
      <c r="AGP1795"/>
      <c r="AGQ1795"/>
      <c r="AGR1795"/>
      <c r="AGS1795"/>
      <c r="AGT1795"/>
      <c r="AGU1795"/>
      <c r="AGV1795"/>
      <c r="AGW1795"/>
      <c r="AGX1795"/>
      <c r="AGY1795"/>
      <c r="AGZ1795"/>
      <c r="AHA1795"/>
      <c r="AHB1795"/>
      <c r="AHC1795"/>
      <c r="AHD1795"/>
      <c r="AHE1795"/>
      <c r="AHF1795"/>
      <c r="AHG1795"/>
      <c r="AHH1795"/>
      <c r="AHI1795"/>
      <c r="AHJ1795"/>
      <c r="AHK1795"/>
      <c r="AHL1795"/>
      <c r="AHM1795"/>
      <c r="AHN1795"/>
      <c r="AHO1795"/>
      <c r="AHP1795"/>
      <c r="AHQ1795"/>
      <c r="AHR1795"/>
      <c r="AHS1795"/>
      <c r="AHT1795"/>
      <c r="AHU1795"/>
      <c r="AHV1795"/>
      <c r="AHW1795"/>
      <c r="AHX1795"/>
      <c r="AHY1795"/>
      <c r="AHZ1795"/>
      <c r="AIA1795"/>
      <c r="AIB1795"/>
      <c r="AIC1795"/>
      <c r="AID1795"/>
      <c r="AIE1795"/>
      <c r="AIF1795"/>
      <c r="AIG1795"/>
      <c r="AIH1795"/>
      <c r="AII1795"/>
      <c r="AIJ1795"/>
      <c r="AIK1795"/>
      <c r="AIL1795"/>
      <c r="AIM1795"/>
      <c r="AIN1795"/>
      <c r="AIO1795"/>
      <c r="AIP1795"/>
      <c r="AIQ1795"/>
      <c r="AIR1795"/>
      <c r="AIS1795"/>
      <c r="AIT1795"/>
      <c r="AIU1795"/>
      <c r="AIV1795"/>
      <c r="AIW1795"/>
      <c r="AIX1795"/>
      <c r="AIY1795"/>
      <c r="AIZ1795"/>
      <c r="AJA1795"/>
      <c r="AJB1795"/>
      <c r="AJC1795"/>
      <c r="AJD1795"/>
      <c r="AJE1795"/>
      <c r="AJF1795"/>
      <c r="AJG1795"/>
      <c r="AJH1795"/>
      <c r="AJI1795"/>
      <c r="AJJ1795"/>
      <c r="AJK1795"/>
      <c r="AJL1795"/>
      <c r="AJM1795"/>
      <c r="AJN1795"/>
      <c r="AJO1795"/>
      <c r="AJP1795"/>
      <c r="AJQ1795"/>
      <c r="AJR1795"/>
      <c r="AJS1795"/>
      <c r="AJT1795"/>
      <c r="AJU1795"/>
      <c r="AJV1795"/>
      <c r="AJW1795"/>
      <c r="AJX1795"/>
      <c r="AJY1795"/>
      <c r="AJZ1795"/>
      <c r="AKA1795"/>
      <c r="AKB1795"/>
      <c r="AKC1795"/>
      <c r="AKD1795"/>
      <c r="AKE1795"/>
      <c r="AKF1795"/>
      <c r="AKG1795"/>
      <c r="AKH1795"/>
      <c r="AKI1795"/>
      <c r="AKJ1795"/>
      <c r="AKK1795"/>
      <c r="AKL1795"/>
      <c r="AKM1795"/>
      <c r="AKN1795"/>
      <c r="AKO1795"/>
      <c r="AKP1795"/>
      <c r="AKQ1795"/>
      <c r="AKR1795"/>
      <c r="AKS1795"/>
      <c r="AKT1795"/>
      <c r="AKU1795"/>
      <c r="AKV1795"/>
      <c r="AKW1795"/>
      <c r="AKX1795"/>
      <c r="AKY1795"/>
      <c r="AKZ1795"/>
      <c r="ALA1795"/>
      <c r="ALB1795"/>
      <c r="ALC1795"/>
      <c r="ALD1795"/>
      <c r="ALE1795"/>
      <c r="ALF1795"/>
      <c r="ALG1795"/>
      <c r="ALH1795"/>
      <c r="ALI1795"/>
      <c r="ALJ1795"/>
      <c r="ALK1795"/>
      <c r="ALL1795"/>
      <c r="ALM1795"/>
      <c r="ALN1795"/>
      <c r="ALO1795"/>
      <c r="ALP1795"/>
      <c r="ALQ1795"/>
      <c r="ALR1795"/>
      <c r="ALS1795"/>
      <c r="ALT1795"/>
      <c r="ALU1795"/>
      <c r="ALV1795"/>
      <c r="ALW1795"/>
      <c r="ALX1795"/>
      <c r="ALY1795"/>
      <c r="ALZ1795"/>
      <c r="AMA1795"/>
      <c r="AMB1795"/>
      <c r="AMC1795"/>
      <c r="AMD1795"/>
      <c r="AME1795"/>
      <c r="AMF1795"/>
      <c r="AMG1795"/>
      <c r="AMH1795"/>
    </row>
    <row r="1796" spans="1:1022" ht="15">
      <c r="A1796" s="15"/>
      <c r="B1796" s="7"/>
      <c r="C1796" s="16"/>
      <c r="D1796" s="16"/>
      <c r="E1796" s="17"/>
      <c r="F1796" s="18"/>
      <c r="G1796" s="18"/>
      <c r="H1796" s="9"/>
      <c r="I1796" s="9"/>
      <c r="J1796" s="8"/>
      <c r="K1796" s="8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  <c r="DK1796"/>
      <c r="DL1796"/>
      <c r="DM1796"/>
      <c r="DN1796"/>
      <c r="DO1796"/>
      <c r="DP1796"/>
      <c r="DQ1796"/>
      <c r="DR1796"/>
      <c r="DS1796"/>
      <c r="DT1796"/>
      <c r="DU1796"/>
      <c r="DV1796"/>
      <c r="DW1796"/>
      <c r="DX1796"/>
      <c r="DY1796"/>
      <c r="DZ1796"/>
      <c r="EA1796"/>
      <c r="EB1796"/>
      <c r="EC1796"/>
      <c r="ED1796"/>
      <c r="EE1796"/>
      <c r="EF1796"/>
      <c r="EG1796"/>
      <c r="EH1796"/>
      <c r="EI1796"/>
      <c r="EJ1796"/>
      <c r="EK1796"/>
      <c r="EL1796"/>
      <c r="EM1796"/>
      <c r="EN1796"/>
      <c r="EO1796"/>
      <c r="EP1796"/>
      <c r="EQ1796"/>
      <c r="ER1796"/>
      <c r="ES1796"/>
      <c r="ET1796"/>
      <c r="EU1796"/>
      <c r="EV1796"/>
      <c r="EW1796"/>
      <c r="EX1796"/>
      <c r="EY1796"/>
      <c r="EZ1796"/>
      <c r="FA1796"/>
      <c r="FB1796"/>
      <c r="FC1796"/>
      <c r="FD1796"/>
      <c r="FE1796"/>
      <c r="FF1796"/>
      <c r="FG1796"/>
      <c r="FH1796"/>
      <c r="FI1796"/>
      <c r="FJ1796"/>
      <c r="FK1796"/>
      <c r="FL1796"/>
      <c r="FM1796"/>
      <c r="FN1796"/>
      <c r="FO1796"/>
      <c r="FP1796"/>
      <c r="FQ1796"/>
      <c r="FR1796"/>
      <c r="FS1796"/>
      <c r="FT1796"/>
      <c r="FU1796"/>
      <c r="FV1796"/>
      <c r="FW1796"/>
      <c r="FX1796"/>
      <c r="FY1796"/>
      <c r="FZ1796"/>
      <c r="GA1796"/>
      <c r="GB1796"/>
      <c r="GC1796"/>
      <c r="GD1796"/>
      <c r="GE1796"/>
      <c r="GF1796"/>
      <c r="GG1796"/>
      <c r="GH1796"/>
      <c r="GI1796"/>
      <c r="GJ1796"/>
      <c r="GK1796"/>
      <c r="GL1796"/>
      <c r="GM1796"/>
      <c r="GN1796"/>
      <c r="GO1796"/>
      <c r="GP1796"/>
      <c r="GQ1796"/>
      <c r="GR1796"/>
      <c r="GS1796"/>
      <c r="GT1796"/>
      <c r="GU1796"/>
      <c r="GV1796"/>
      <c r="GW1796"/>
      <c r="GX1796"/>
      <c r="GY1796"/>
      <c r="GZ1796"/>
      <c r="HA1796"/>
      <c r="HB1796"/>
      <c r="HC1796"/>
      <c r="HD1796"/>
      <c r="HE1796"/>
      <c r="HF1796"/>
      <c r="HG1796"/>
      <c r="HH1796"/>
      <c r="HI1796"/>
      <c r="HJ1796"/>
      <c r="HK1796"/>
      <c r="HL1796"/>
      <c r="HM1796"/>
      <c r="HN1796"/>
      <c r="HO1796"/>
      <c r="HP1796"/>
      <c r="HQ1796"/>
      <c r="HR1796"/>
      <c r="HS1796"/>
      <c r="HT1796"/>
      <c r="HU1796"/>
      <c r="HV1796"/>
      <c r="HW1796"/>
      <c r="HX1796"/>
      <c r="HY1796"/>
      <c r="HZ1796"/>
      <c r="IA1796"/>
      <c r="IB1796"/>
      <c r="IC1796"/>
      <c r="ID1796"/>
      <c r="IE1796"/>
      <c r="IF1796"/>
      <c r="IG1796"/>
      <c r="IH1796"/>
      <c r="II1796"/>
      <c r="IJ1796"/>
      <c r="IK1796"/>
      <c r="IL1796"/>
      <c r="IM1796"/>
      <c r="IN1796"/>
      <c r="IO1796"/>
      <c r="IP1796"/>
      <c r="IQ1796"/>
      <c r="IR1796"/>
      <c r="IS1796"/>
      <c r="IT1796"/>
      <c r="IU1796"/>
      <c r="IV1796"/>
      <c r="IW1796"/>
      <c r="IX1796"/>
      <c r="IY1796"/>
      <c r="IZ1796"/>
      <c r="JA1796"/>
      <c r="JB1796"/>
      <c r="JC1796"/>
      <c r="JD1796"/>
      <c r="JE1796"/>
      <c r="JF1796"/>
      <c r="JG1796"/>
      <c r="JH1796"/>
      <c r="JI1796"/>
      <c r="JJ1796"/>
      <c r="JK1796"/>
      <c r="JL1796"/>
      <c r="JM1796"/>
      <c r="JN1796"/>
      <c r="JO1796"/>
      <c r="JP1796"/>
      <c r="JQ1796"/>
      <c r="JR1796"/>
      <c r="JS1796"/>
      <c r="JT1796"/>
      <c r="JU1796"/>
      <c r="JV1796"/>
      <c r="JW1796"/>
      <c r="JX1796"/>
      <c r="JY1796"/>
      <c r="JZ1796"/>
      <c r="KA1796"/>
      <c r="KB1796"/>
      <c r="KC1796"/>
      <c r="KD1796"/>
      <c r="KE1796"/>
      <c r="KF1796"/>
      <c r="KG1796"/>
      <c r="KH1796"/>
      <c r="KI1796"/>
      <c r="KJ1796"/>
      <c r="KK1796"/>
      <c r="KL1796"/>
      <c r="KM1796"/>
      <c r="KN1796"/>
      <c r="KO1796"/>
      <c r="KP1796"/>
      <c r="KQ1796"/>
      <c r="KR1796"/>
      <c r="KS1796"/>
      <c r="KT1796"/>
      <c r="KU1796"/>
      <c r="KV1796"/>
      <c r="KW1796"/>
      <c r="KX1796"/>
      <c r="KY1796"/>
      <c r="KZ1796"/>
      <c r="LA1796"/>
      <c r="LB1796"/>
      <c r="LC1796"/>
      <c r="LD1796"/>
      <c r="LE1796"/>
      <c r="LF1796"/>
      <c r="LG1796"/>
      <c r="LH1796"/>
      <c r="LI1796"/>
      <c r="LJ1796"/>
      <c r="LK1796"/>
      <c r="LL1796"/>
      <c r="LM1796"/>
      <c r="LN1796"/>
      <c r="LO1796"/>
      <c r="LP1796"/>
      <c r="LQ1796"/>
      <c r="LR1796"/>
      <c r="LS1796"/>
      <c r="LT1796"/>
      <c r="LU1796"/>
      <c r="LV1796"/>
      <c r="LW1796"/>
      <c r="LX1796"/>
      <c r="LY1796"/>
      <c r="LZ1796"/>
      <c r="MA1796"/>
      <c r="MB1796"/>
      <c r="MC1796"/>
      <c r="MD1796"/>
      <c r="ME1796"/>
      <c r="MF1796"/>
      <c r="MG1796"/>
      <c r="MH1796"/>
      <c r="MI1796"/>
      <c r="MJ1796"/>
      <c r="MK1796"/>
      <c r="ML1796"/>
      <c r="MM1796"/>
      <c r="MN1796"/>
      <c r="MO1796"/>
      <c r="MP1796"/>
      <c r="MQ1796"/>
      <c r="MR1796"/>
      <c r="MS1796"/>
      <c r="MT1796"/>
      <c r="MU1796"/>
      <c r="MV1796"/>
      <c r="MW1796"/>
      <c r="MX1796"/>
      <c r="MY1796"/>
      <c r="MZ1796"/>
      <c r="NA1796"/>
      <c r="NB1796"/>
      <c r="NC1796"/>
      <c r="ND1796"/>
      <c r="NE1796"/>
      <c r="NF1796"/>
      <c r="NG1796"/>
      <c r="NH1796"/>
      <c r="NI1796"/>
      <c r="NJ1796"/>
      <c r="NK1796"/>
      <c r="NL1796"/>
      <c r="NM1796"/>
      <c r="NN1796"/>
      <c r="NO1796"/>
      <c r="NP1796"/>
      <c r="NQ1796"/>
      <c r="NR1796"/>
      <c r="NS1796"/>
      <c r="NT1796"/>
      <c r="NU1796"/>
      <c r="NV1796"/>
      <c r="NW1796"/>
      <c r="NX1796"/>
      <c r="NY1796"/>
      <c r="NZ1796"/>
      <c r="OA1796"/>
      <c r="OB1796"/>
      <c r="OC1796"/>
      <c r="OD1796"/>
      <c r="OE1796"/>
      <c r="OF1796"/>
      <c r="OG1796"/>
      <c r="OH1796"/>
      <c r="OI1796"/>
      <c r="OJ1796"/>
      <c r="OK1796"/>
      <c r="OL1796"/>
      <c r="OM1796"/>
      <c r="ON1796"/>
      <c r="OO1796"/>
      <c r="OP1796"/>
      <c r="OQ1796"/>
      <c r="OR1796"/>
      <c r="OS1796"/>
      <c r="OT1796"/>
      <c r="OU1796"/>
      <c r="OV1796"/>
      <c r="OW1796"/>
      <c r="OX1796"/>
      <c r="OY1796"/>
      <c r="OZ1796"/>
      <c r="PA1796"/>
      <c r="PB1796"/>
      <c r="PC1796"/>
      <c r="PD1796"/>
      <c r="PE1796"/>
      <c r="PF1796"/>
      <c r="PG1796"/>
      <c r="PH1796"/>
      <c r="PI1796"/>
      <c r="PJ1796"/>
      <c r="PK1796"/>
      <c r="PL1796"/>
      <c r="PM1796"/>
      <c r="PN1796"/>
      <c r="PO1796"/>
      <c r="PP1796"/>
      <c r="PQ1796"/>
      <c r="PR1796"/>
      <c r="PS1796"/>
      <c r="PT1796"/>
      <c r="PU1796"/>
      <c r="PV1796"/>
      <c r="PW1796"/>
      <c r="PX1796"/>
      <c r="PY1796"/>
      <c r="PZ1796"/>
      <c r="QA1796"/>
      <c r="QB1796"/>
      <c r="QC1796"/>
      <c r="QD1796"/>
      <c r="QE1796"/>
      <c r="QF1796"/>
      <c r="QG1796"/>
      <c r="QH1796"/>
      <c r="QI1796"/>
      <c r="QJ1796"/>
      <c r="QK1796"/>
      <c r="QL1796"/>
      <c r="QM1796"/>
      <c r="QN1796"/>
      <c r="QO1796"/>
      <c r="QP1796"/>
      <c r="QQ1796"/>
      <c r="QR1796"/>
      <c r="QS1796"/>
      <c r="QT1796"/>
      <c r="QU1796"/>
      <c r="QV1796"/>
      <c r="QW1796"/>
      <c r="QX1796"/>
      <c r="QY1796"/>
      <c r="QZ1796"/>
      <c r="RA1796"/>
      <c r="RB1796"/>
      <c r="RC1796"/>
      <c r="RD1796"/>
      <c r="RE1796"/>
      <c r="RF1796"/>
      <c r="RG1796"/>
      <c r="RH1796"/>
      <c r="RI1796"/>
      <c r="RJ1796"/>
      <c r="RK1796"/>
      <c r="RL1796"/>
      <c r="RM1796"/>
      <c r="RN1796"/>
      <c r="RO1796"/>
      <c r="RP1796"/>
      <c r="RQ1796"/>
      <c r="RR1796"/>
      <c r="RS1796"/>
      <c r="RT1796"/>
      <c r="RU1796"/>
      <c r="RV1796"/>
      <c r="RW1796"/>
      <c r="RX1796"/>
      <c r="RY1796"/>
      <c r="RZ1796"/>
      <c r="SA1796"/>
      <c r="SB1796"/>
      <c r="SC1796"/>
      <c r="SD1796"/>
      <c r="SE1796"/>
      <c r="SF1796"/>
      <c r="SG1796"/>
      <c r="SH1796"/>
      <c r="SI1796"/>
      <c r="SJ1796"/>
      <c r="SK1796"/>
      <c r="SL1796"/>
      <c r="SM1796"/>
      <c r="SN1796"/>
      <c r="SO1796"/>
      <c r="SP1796"/>
      <c r="SQ1796"/>
      <c r="SR1796"/>
      <c r="SS1796"/>
      <c r="ST1796"/>
      <c r="SU1796"/>
      <c r="SV1796"/>
      <c r="SW1796"/>
      <c r="SX1796"/>
      <c r="SY1796"/>
      <c r="SZ1796"/>
      <c r="TA1796"/>
      <c r="TB1796"/>
      <c r="TC1796"/>
      <c r="TD1796"/>
      <c r="TE1796"/>
      <c r="TF1796"/>
      <c r="TG1796"/>
      <c r="TH1796"/>
      <c r="TI1796"/>
      <c r="TJ1796"/>
      <c r="TK1796"/>
      <c r="TL1796"/>
      <c r="TM1796"/>
      <c r="TN1796"/>
      <c r="TO1796"/>
      <c r="TP1796"/>
      <c r="TQ1796"/>
      <c r="TR1796"/>
      <c r="TS1796"/>
      <c r="TT1796"/>
      <c r="TU1796"/>
      <c r="TV1796"/>
      <c r="TW1796"/>
      <c r="TX1796"/>
      <c r="TY1796"/>
      <c r="TZ1796"/>
      <c r="UA1796"/>
      <c r="UB1796"/>
      <c r="UC1796"/>
      <c r="UD1796"/>
      <c r="UE1796"/>
      <c r="UF1796"/>
      <c r="UG1796"/>
      <c r="UH1796"/>
      <c r="UI1796"/>
      <c r="UJ1796"/>
      <c r="UK1796"/>
      <c r="UL1796"/>
      <c r="UM1796"/>
      <c r="UN1796"/>
      <c r="UO1796"/>
      <c r="UP1796"/>
      <c r="UQ1796"/>
      <c r="UR1796"/>
      <c r="US1796"/>
      <c r="UT1796"/>
      <c r="UU1796"/>
      <c r="UV1796"/>
      <c r="UW1796"/>
      <c r="UX1796"/>
      <c r="UY1796"/>
      <c r="UZ1796"/>
      <c r="VA1796"/>
      <c r="VB1796"/>
      <c r="VC1796"/>
      <c r="VD1796"/>
      <c r="VE1796"/>
      <c r="VF1796"/>
      <c r="VG1796"/>
      <c r="VH1796"/>
      <c r="VI1796"/>
      <c r="VJ1796"/>
      <c r="VK1796"/>
      <c r="VL1796"/>
      <c r="VM1796"/>
      <c r="VN1796"/>
      <c r="VO1796"/>
      <c r="VP1796"/>
      <c r="VQ1796"/>
      <c r="VR1796"/>
      <c r="VS1796"/>
      <c r="VT1796"/>
      <c r="VU1796"/>
      <c r="VV1796"/>
      <c r="VW1796"/>
      <c r="VX1796"/>
      <c r="VY1796"/>
      <c r="VZ1796"/>
      <c r="WA1796"/>
      <c r="WB1796"/>
      <c r="WC1796"/>
      <c r="WD1796"/>
      <c r="WE1796"/>
      <c r="WF1796"/>
      <c r="WG1796"/>
      <c r="WH1796"/>
      <c r="WI1796"/>
      <c r="WJ1796"/>
      <c r="WK1796"/>
      <c r="WL1796"/>
      <c r="WM1796"/>
      <c r="WN1796"/>
      <c r="WO1796"/>
      <c r="WP1796"/>
      <c r="WQ1796"/>
      <c r="WR1796"/>
      <c r="WS1796"/>
      <c r="WT1796"/>
      <c r="WU1796"/>
      <c r="WV1796"/>
      <c r="WW1796"/>
      <c r="WX1796"/>
      <c r="WY1796"/>
      <c r="WZ1796"/>
      <c r="XA1796"/>
      <c r="XB1796"/>
      <c r="XC1796"/>
      <c r="XD1796"/>
      <c r="XE1796"/>
      <c r="XF1796"/>
      <c r="XG1796"/>
      <c r="XH1796"/>
      <c r="XI1796"/>
      <c r="XJ1796"/>
      <c r="XK1796"/>
      <c r="XL1796"/>
      <c r="XM1796"/>
      <c r="XN1796"/>
      <c r="XO1796"/>
      <c r="XP1796"/>
      <c r="XQ1796"/>
      <c r="XR1796"/>
      <c r="XS1796"/>
      <c r="XT1796"/>
      <c r="XU1796"/>
      <c r="XV1796"/>
      <c r="XW1796"/>
      <c r="XX1796"/>
      <c r="XY1796"/>
      <c r="XZ1796"/>
      <c r="YA1796"/>
      <c r="YB1796"/>
      <c r="YC1796"/>
      <c r="YD1796"/>
      <c r="YE1796"/>
      <c r="YF1796"/>
      <c r="YG1796"/>
      <c r="YH1796"/>
      <c r="YI1796"/>
      <c r="YJ1796"/>
      <c r="YK1796"/>
      <c r="YL1796"/>
      <c r="YM1796"/>
      <c r="YN1796"/>
      <c r="YO1796"/>
      <c r="YP1796"/>
      <c r="YQ1796"/>
      <c r="YR1796"/>
      <c r="YS1796"/>
      <c r="YT1796"/>
      <c r="YU1796"/>
      <c r="YV1796"/>
      <c r="YW1796"/>
      <c r="YX1796"/>
      <c r="YY1796"/>
      <c r="YZ1796"/>
      <c r="ZA1796"/>
      <c r="ZB1796"/>
      <c r="ZC1796"/>
      <c r="ZD1796"/>
      <c r="ZE1796"/>
      <c r="ZF1796"/>
      <c r="ZG1796"/>
      <c r="ZH1796"/>
      <c r="ZI1796"/>
      <c r="ZJ1796"/>
      <c r="ZK1796"/>
      <c r="ZL1796"/>
      <c r="ZM1796"/>
      <c r="ZN1796"/>
      <c r="ZO1796"/>
      <c r="ZP1796"/>
      <c r="ZQ1796"/>
      <c r="ZR1796"/>
      <c r="ZS1796"/>
      <c r="ZT1796"/>
      <c r="ZU1796"/>
      <c r="ZV1796"/>
      <c r="ZW1796"/>
      <c r="ZX1796"/>
      <c r="ZY1796"/>
      <c r="ZZ1796"/>
      <c r="AAA1796"/>
      <c r="AAB1796"/>
      <c r="AAC1796"/>
      <c r="AAD1796"/>
      <c r="AAE1796"/>
      <c r="AAF1796"/>
      <c r="AAG1796"/>
      <c r="AAH1796"/>
      <c r="AAI1796"/>
      <c r="AAJ1796"/>
      <c r="AAK1796"/>
      <c r="AAL1796"/>
      <c r="AAM1796"/>
      <c r="AAN1796"/>
      <c r="AAO1796"/>
      <c r="AAP1796"/>
      <c r="AAQ1796"/>
      <c r="AAR1796"/>
      <c r="AAS1796"/>
      <c r="AAT1796"/>
      <c r="AAU1796"/>
      <c r="AAV1796"/>
      <c r="AAW1796"/>
      <c r="AAX1796"/>
      <c r="AAY1796"/>
      <c r="AAZ1796"/>
      <c r="ABA1796"/>
      <c r="ABB1796"/>
      <c r="ABC1796"/>
      <c r="ABD1796"/>
      <c r="ABE1796"/>
      <c r="ABF1796"/>
      <c r="ABG1796"/>
      <c r="ABH1796"/>
      <c r="ABI1796"/>
      <c r="ABJ1796"/>
      <c r="ABK1796"/>
      <c r="ABL1796"/>
      <c r="ABM1796"/>
      <c r="ABN1796"/>
      <c r="ABO1796"/>
      <c r="ABP1796"/>
      <c r="ABQ1796"/>
      <c r="ABR1796"/>
      <c r="ABS1796"/>
      <c r="ABT1796"/>
      <c r="ABU1796"/>
      <c r="ABV1796"/>
      <c r="ABW1796"/>
      <c r="ABX1796"/>
      <c r="ABY1796"/>
      <c r="ABZ1796"/>
      <c r="ACA1796"/>
      <c r="ACB1796"/>
      <c r="ACC1796"/>
      <c r="ACD1796"/>
      <c r="ACE1796"/>
      <c r="ACF1796"/>
      <c r="ACG1796"/>
      <c r="ACH1796"/>
      <c r="ACI1796"/>
      <c r="ACJ1796"/>
      <c r="ACK1796"/>
      <c r="ACL1796"/>
      <c r="ACM1796"/>
      <c r="ACN1796"/>
      <c r="ACO1796"/>
      <c r="ACP1796"/>
      <c r="ACQ1796"/>
      <c r="ACR1796"/>
      <c r="ACS1796"/>
      <c r="ACT1796"/>
      <c r="ACU1796"/>
      <c r="ACV1796"/>
      <c r="ACW1796"/>
      <c r="ACX1796"/>
      <c r="ACY1796"/>
      <c r="ACZ1796"/>
      <c r="ADA1796"/>
      <c r="ADB1796"/>
      <c r="ADC1796"/>
      <c r="ADD1796"/>
      <c r="ADE1796"/>
      <c r="ADF1796"/>
      <c r="ADG1796"/>
      <c r="ADH1796"/>
      <c r="ADI1796"/>
      <c r="ADJ1796"/>
      <c r="ADK1796"/>
      <c r="ADL1796"/>
      <c r="ADM1796"/>
      <c r="ADN1796"/>
      <c r="ADO1796"/>
      <c r="ADP1796"/>
      <c r="ADQ1796"/>
      <c r="ADR1796"/>
      <c r="ADS1796"/>
      <c r="ADT1796"/>
      <c r="ADU1796"/>
      <c r="ADV1796"/>
      <c r="ADW1796"/>
      <c r="ADX1796"/>
      <c r="ADY1796"/>
      <c r="ADZ1796"/>
      <c r="AEA1796"/>
      <c r="AEB1796"/>
      <c r="AEC1796"/>
      <c r="AED1796"/>
      <c r="AEE1796"/>
      <c r="AEF1796"/>
      <c r="AEG1796"/>
      <c r="AEH1796"/>
      <c r="AEI1796"/>
      <c r="AEJ1796"/>
      <c r="AEK1796"/>
      <c r="AEL1796"/>
      <c r="AEM1796"/>
      <c r="AEN1796"/>
      <c r="AEO1796"/>
      <c r="AEP1796"/>
      <c r="AEQ1796"/>
      <c r="AER1796"/>
      <c r="AES1796"/>
      <c r="AET1796"/>
      <c r="AEU1796"/>
      <c r="AEV1796"/>
      <c r="AEW1796"/>
      <c r="AEX1796"/>
      <c r="AEY1796"/>
      <c r="AEZ1796"/>
      <c r="AFA1796"/>
      <c r="AFB1796"/>
      <c r="AFC1796"/>
      <c r="AFD1796"/>
      <c r="AFE1796"/>
      <c r="AFF1796"/>
      <c r="AFG1796"/>
      <c r="AFH1796"/>
      <c r="AFI1796"/>
      <c r="AFJ1796"/>
      <c r="AFK1796"/>
      <c r="AFL1796"/>
      <c r="AFM1796"/>
      <c r="AFN1796"/>
      <c r="AFO1796"/>
      <c r="AFP1796"/>
      <c r="AFQ1796"/>
      <c r="AFR1796"/>
      <c r="AFS1796"/>
      <c r="AFT1796"/>
      <c r="AFU1796"/>
      <c r="AFV1796"/>
      <c r="AFW1796"/>
      <c r="AFX1796"/>
      <c r="AFY1796"/>
      <c r="AFZ1796"/>
      <c r="AGA1796"/>
      <c r="AGB1796"/>
      <c r="AGC1796"/>
      <c r="AGD1796"/>
      <c r="AGE1796"/>
      <c r="AGF1796"/>
      <c r="AGG1796"/>
      <c r="AGH1796"/>
      <c r="AGI1796"/>
      <c r="AGJ1796"/>
      <c r="AGK1796"/>
      <c r="AGL1796"/>
      <c r="AGM1796"/>
      <c r="AGN1796"/>
      <c r="AGO1796"/>
      <c r="AGP1796"/>
      <c r="AGQ1796"/>
      <c r="AGR1796"/>
      <c r="AGS1796"/>
      <c r="AGT1796"/>
      <c r="AGU1796"/>
      <c r="AGV1796"/>
      <c r="AGW1796"/>
      <c r="AGX1796"/>
      <c r="AGY1796"/>
      <c r="AGZ1796"/>
      <c r="AHA1796"/>
      <c r="AHB1796"/>
      <c r="AHC1796"/>
      <c r="AHD1796"/>
      <c r="AHE1796"/>
      <c r="AHF1796"/>
      <c r="AHG1796"/>
      <c r="AHH1796"/>
      <c r="AHI1796"/>
      <c r="AHJ1796"/>
      <c r="AHK1796"/>
      <c r="AHL1796"/>
      <c r="AHM1796"/>
      <c r="AHN1796"/>
      <c r="AHO1796"/>
      <c r="AHP1796"/>
      <c r="AHQ1796"/>
      <c r="AHR1796"/>
      <c r="AHS1796"/>
      <c r="AHT1796"/>
      <c r="AHU1796"/>
      <c r="AHV1796"/>
      <c r="AHW1796"/>
      <c r="AHX1796"/>
      <c r="AHY1796"/>
      <c r="AHZ1796"/>
      <c r="AIA1796"/>
      <c r="AIB1796"/>
      <c r="AIC1796"/>
      <c r="AID1796"/>
      <c r="AIE1796"/>
      <c r="AIF1796"/>
      <c r="AIG1796"/>
      <c r="AIH1796"/>
      <c r="AII1796"/>
      <c r="AIJ1796"/>
      <c r="AIK1796"/>
      <c r="AIL1796"/>
      <c r="AIM1796"/>
      <c r="AIN1796"/>
      <c r="AIO1796"/>
      <c r="AIP1796"/>
      <c r="AIQ1796"/>
      <c r="AIR1796"/>
      <c r="AIS1796"/>
      <c r="AIT1796"/>
      <c r="AIU1796"/>
      <c r="AIV1796"/>
      <c r="AIW1796"/>
      <c r="AIX1796"/>
      <c r="AIY1796"/>
      <c r="AIZ1796"/>
      <c r="AJA1796"/>
      <c r="AJB1796"/>
      <c r="AJC1796"/>
      <c r="AJD1796"/>
      <c r="AJE1796"/>
      <c r="AJF1796"/>
      <c r="AJG1796"/>
      <c r="AJH1796"/>
      <c r="AJI1796"/>
      <c r="AJJ1796"/>
      <c r="AJK1796"/>
      <c r="AJL1796"/>
      <c r="AJM1796"/>
      <c r="AJN1796"/>
      <c r="AJO1796"/>
      <c r="AJP1796"/>
      <c r="AJQ1796"/>
      <c r="AJR1796"/>
      <c r="AJS1796"/>
      <c r="AJT1796"/>
      <c r="AJU1796"/>
      <c r="AJV1796"/>
      <c r="AJW1796"/>
      <c r="AJX1796"/>
      <c r="AJY1796"/>
      <c r="AJZ1796"/>
      <c r="AKA1796"/>
      <c r="AKB1796"/>
      <c r="AKC1796"/>
      <c r="AKD1796"/>
      <c r="AKE1796"/>
      <c r="AKF1796"/>
      <c r="AKG1796"/>
      <c r="AKH1796"/>
      <c r="AKI1796"/>
      <c r="AKJ1796"/>
      <c r="AKK1796"/>
      <c r="AKL1796"/>
      <c r="AKM1796"/>
      <c r="AKN1796"/>
      <c r="AKO1796"/>
      <c r="AKP1796"/>
      <c r="AKQ1796"/>
      <c r="AKR1796"/>
      <c r="AKS1796"/>
      <c r="AKT1796"/>
      <c r="AKU1796"/>
      <c r="AKV1796"/>
      <c r="AKW1796"/>
      <c r="AKX1796"/>
      <c r="AKY1796"/>
      <c r="AKZ1796"/>
      <c r="ALA1796"/>
      <c r="ALB1796"/>
      <c r="ALC1796"/>
      <c r="ALD1796"/>
      <c r="ALE1796"/>
      <c r="ALF1796"/>
      <c r="ALG1796"/>
      <c r="ALH1796"/>
      <c r="ALI1796"/>
      <c r="ALJ1796"/>
      <c r="ALK1796"/>
      <c r="ALL1796"/>
      <c r="ALM1796"/>
      <c r="ALN1796"/>
      <c r="ALO1796"/>
      <c r="ALP1796"/>
      <c r="ALQ1796"/>
      <c r="ALR1796"/>
      <c r="ALS1796"/>
      <c r="ALT1796"/>
      <c r="ALU1796"/>
      <c r="ALV1796"/>
      <c r="ALW1796"/>
      <c r="ALX1796"/>
      <c r="ALY1796"/>
      <c r="ALZ1796"/>
      <c r="AMA1796"/>
      <c r="AMB1796"/>
      <c r="AMC1796"/>
      <c r="AMD1796"/>
      <c r="AME1796"/>
      <c r="AMF1796"/>
      <c r="AMG1796"/>
      <c r="AMH1796"/>
    </row>
    <row r="1797" spans="1:1022" ht="15">
      <c r="A1797" s="15"/>
      <c r="B1797" s="7"/>
      <c r="C1797" s="16"/>
      <c r="D1797" s="16"/>
      <c r="E1797" s="17"/>
      <c r="F1797" s="18"/>
      <c r="G1797" s="18"/>
      <c r="H1797" s="9"/>
      <c r="I1797" s="9"/>
      <c r="J1797" s="8"/>
      <c r="K1797" s="8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  <c r="DK1797"/>
      <c r="DL1797"/>
      <c r="DM1797"/>
      <c r="DN1797"/>
      <c r="DO1797"/>
      <c r="DP1797"/>
      <c r="DQ1797"/>
      <c r="DR1797"/>
      <c r="DS1797"/>
      <c r="DT1797"/>
      <c r="DU1797"/>
      <c r="DV1797"/>
      <c r="DW1797"/>
      <c r="DX1797"/>
      <c r="DY1797"/>
      <c r="DZ1797"/>
      <c r="EA1797"/>
      <c r="EB1797"/>
      <c r="EC1797"/>
      <c r="ED1797"/>
      <c r="EE1797"/>
      <c r="EF1797"/>
      <c r="EG1797"/>
      <c r="EH1797"/>
      <c r="EI1797"/>
      <c r="EJ1797"/>
      <c r="EK1797"/>
      <c r="EL1797"/>
      <c r="EM1797"/>
      <c r="EN1797"/>
      <c r="EO1797"/>
      <c r="EP1797"/>
      <c r="EQ1797"/>
      <c r="ER1797"/>
      <c r="ES1797"/>
      <c r="ET1797"/>
      <c r="EU1797"/>
      <c r="EV1797"/>
      <c r="EW1797"/>
      <c r="EX1797"/>
      <c r="EY1797"/>
      <c r="EZ1797"/>
      <c r="FA1797"/>
      <c r="FB1797"/>
      <c r="FC1797"/>
      <c r="FD1797"/>
      <c r="FE1797"/>
      <c r="FF1797"/>
      <c r="FG1797"/>
      <c r="FH1797"/>
      <c r="FI1797"/>
      <c r="FJ1797"/>
      <c r="FK1797"/>
      <c r="FL1797"/>
      <c r="FM1797"/>
      <c r="FN1797"/>
      <c r="FO1797"/>
      <c r="FP1797"/>
      <c r="FQ1797"/>
      <c r="FR1797"/>
      <c r="FS1797"/>
      <c r="FT1797"/>
      <c r="FU1797"/>
      <c r="FV1797"/>
      <c r="FW1797"/>
      <c r="FX1797"/>
      <c r="FY1797"/>
      <c r="FZ1797"/>
      <c r="GA1797"/>
      <c r="GB1797"/>
      <c r="GC1797"/>
      <c r="GD1797"/>
      <c r="GE1797"/>
      <c r="GF1797"/>
      <c r="GG1797"/>
      <c r="GH1797"/>
      <c r="GI1797"/>
      <c r="GJ1797"/>
      <c r="GK1797"/>
      <c r="GL1797"/>
      <c r="GM1797"/>
      <c r="GN1797"/>
      <c r="GO1797"/>
      <c r="GP1797"/>
      <c r="GQ1797"/>
      <c r="GR1797"/>
      <c r="GS1797"/>
      <c r="GT1797"/>
      <c r="GU1797"/>
      <c r="GV1797"/>
      <c r="GW1797"/>
      <c r="GX1797"/>
      <c r="GY1797"/>
      <c r="GZ1797"/>
      <c r="HA1797"/>
      <c r="HB1797"/>
      <c r="HC1797"/>
      <c r="HD1797"/>
      <c r="HE1797"/>
      <c r="HF1797"/>
      <c r="HG1797"/>
      <c r="HH1797"/>
      <c r="HI1797"/>
      <c r="HJ1797"/>
      <c r="HK1797"/>
      <c r="HL1797"/>
      <c r="HM1797"/>
      <c r="HN1797"/>
      <c r="HO1797"/>
      <c r="HP1797"/>
      <c r="HQ1797"/>
      <c r="HR1797"/>
      <c r="HS1797"/>
      <c r="HT1797"/>
      <c r="HU1797"/>
      <c r="HV1797"/>
      <c r="HW1797"/>
      <c r="HX1797"/>
      <c r="HY1797"/>
      <c r="HZ1797"/>
      <c r="IA1797"/>
      <c r="IB1797"/>
      <c r="IC1797"/>
      <c r="ID1797"/>
      <c r="IE1797"/>
      <c r="IF1797"/>
      <c r="IG1797"/>
      <c r="IH1797"/>
      <c r="II1797"/>
      <c r="IJ1797"/>
      <c r="IK1797"/>
      <c r="IL1797"/>
      <c r="IM1797"/>
      <c r="IN1797"/>
      <c r="IO1797"/>
      <c r="IP1797"/>
      <c r="IQ1797"/>
      <c r="IR1797"/>
      <c r="IS1797"/>
      <c r="IT1797"/>
      <c r="IU1797"/>
      <c r="IV1797"/>
      <c r="IW1797"/>
      <c r="IX1797"/>
      <c r="IY1797"/>
      <c r="IZ1797"/>
      <c r="JA1797"/>
      <c r="JB1797"/>
      <c r="JC1797"/>
      <c r="JD1797"/>
      <c r="JE1797"/>
      <c r="JF1797"/>
      <c r="JG1797"/>
      <c r="JH1797"/>
      <c r="JI1797"/>
      <c r="JJ1797"/>
      <c r="JK1797"/>
      <c r="JL1797"/>
      <c r="JM1797"/>
      <c r="JN1797"/>
      <c r="JO1797"/>
      <c r="JP1797"/>
      <c r="JQ1797"/>
      <c r="JR1797"/>
      <c r="JS1797"/>
      <c r="JT1797"/>
      <c r="JU1797"/>
      <c r="JV1797"/>
      <c r="JW1797"/>
      <c r="JX1797"/>
      <c r="JY1797"/>
      <c r="JZ1797"/>
      <c r="KA1797"/>
      <c r="KB1797"/>
      <c r="KC1797"/>
      <c r="KD1797"/>
      <c r="KE1797"/>
      <c r="KF1797"/>
      <c r="KG1797"/>
      <c r="KH1797"/>
      <c r="KI1797"/>
      <c r="KJ1797"/>
      <c r="KK1797"/>
      <c r="KL1797"/>
      <c r="KM1797"/>
      <c r="KN1797"/>
      <c r="KO1797"/>
      <c r="KP1797"/>
      <c r="KQ1797"/>
      <c r="KR1797"/>
      <c r="KS1797"/>
      <c r="KT1797"/>
      <c r="KU1797"/>
      <c r="KV1797"/>
      <c r="KW1797"/>
      <c r="KX1797"/>
      <c r="KY1797"/>
      <c r="KZ1797"/>
      <c r="LA1797"/>
      <c r="LB1797"/>
      <c r="LC1797"/>
      <c r="LD1797"/>
      <c r="LE1797"/>
      <c r="LF1797"/>
      <c r="LG1797"/>
      <c r="LH1797"/>
      <c r="LI1797"/>
      <c r="LJ1797"/>
      <c r="LK1797"/>
      <c r="LL1797"/>
      <c r="LM1797"/>
      <c r="LN1797"/>
      <c r="LO1797"/>
      <c r="LP1797"/>
      <c r="LQ1797"/>
      <c r="LR1797"/>
      <c r="LS1797"/>
      <c r="LT1797"/>
      <c r="LU1797"/>
      <c r="LV1797"/>
      <c r="LW1797"/>
      <c r="LX1797"/>
      <c r="LY1797"/>
      <c r="LZ1797"/>
      <c r="MA1797"/>
      <c r="MB1797"/>
      <c r="MC1797"/>
      <c r="MD1797"/>
      <c r="ME1797"/>
      <c r="MF1797"/>
      <c r="MG1797"/>
      <c r="MH1797"/>
      <c r="MI1797"/>
      <c r="MJ1797"/>
      <c r="MK1797"/>
      <c r="ML1797"/>
      <c r="MM1797"/>
      <c r="MN1797"/>
      <c r="MO1797"/>
      <c r="MP1797"/>
      <c r="MQ1797"/>
      <c r="MR1797"/>
      <c r="MS1797"/>
      <c r="MT1797"/>
      <c r="MU1797"/>
      <c r="MV1797"/>
      <c r="MW1797"/>
      <c r="MX1797"/>
      <c r="MY1797"/>
      <c r="MZ1797"/>
      <c r="NA1797"/>
      <c r="NB1797"/>
      <c r="NC1797"/>
      <c r="ND1797"/>
      <c r="NE1797"/>
      <c r="NF1797"/>
      <c r="NG1797"/>
      <c r="NH1797"/>
      <c r="NI1797"/>
      <c r="NJ1797"/>
      <c r="NK1797"/>
      <c r="NL1797"/>
      <c r="NM1797"/>
      <c r="NN1797"/>
      <c r="NO1797"/>
      <c r="NP1797"/>
      <c r="NQ1797"/>
      <c r="NR1797"/>
      <c r="NS1797"/>
      <c r="NT1797"/>
      <c r="NU1797"/>
      <c r="NV1797"/>
      <c r="NW1797"/>
      <c r="NX1797"/>
      <c r="NY1797"/>
      <c r="NZ1797"/>
      <c r="OA1797"/>
      <c r="OB1797"/>
      <c r="OC1797"/>
      <c r="OD1797"/>
      <c r="OE1797"/>
      <c r="OF1797"/>
      <c r="OG1797"/>
      <c r="OH1797"/>
      <c r="OI1797"/>
      <c r="OJ1797"/>
      <c r="OK1797"/>
      <c r="OL1797"/>
      <c r="OM1797"/>
      <c r="ON1797"/>
      <c r="OO1797"/>
      <c r="OP1797"/>
      <c r="OQ1797"/>
      <c r="OR1797"/>
      <c r="OS1797"/>
      <c r="OT1797"/>
      <c r="OU1797"/>
      <c r="OV1797"/>
      <c r="OW1797"/>
      <c r="OX1797"/>
      <c r="OY1797"/>
      <c r="OZ1797"/>
      <c r="PA1797"/>
      <c r="PB1797"/>
      <c r="PC1797"/>
      <c r="PD1797"/>
      <c r="PE1797"/>
      <c r="PF1797"/>
      <c r="PG1797"/>
      <c r="PH1797"/>
      <c r="PI1797"/>
      <c r="PJ1797"/>
      <c r="PK1797"/>
      <c r="PL1797"/>
      <c r="PM1797"/>
      <c r="PN1797"/>
      <c r="PO1797"/>
      <c r="PP1797"/>
      <c r="PQ1797"/>
      <c r="PR1797"/>
      <c r="PS1797"/>
      <c r="PT1797"/>
      <c r="PU1797"/>
      <c r="PV1797"/>
      <c r="PW1797"/>
      <c r="PX1797"/>
      <c r="PY1797"/>
      <c r="PZ1797"/>
      <c r="QA1797"/>
      <c r="QB1797"/>
      <c r="QC1797"/>
      <c r="QD1797"/>
      <c r="QE1797"/>
      <c r="QF1797"/>
      <c r="QG1797"/>
      <c r="QH1797"/>
      <c r="QI1797"/>
      <c r="QJ1797"/>
      <c r="QK1797"/>
      <c r="QL1797"/>
      <c r="QM1797"/>
      <c r="QN1797"/>
      <c r="QO1797"/>
      <c r="QP1797"/>
      <c r="QQ1797"/>
      <c r="QR1797"/>
      <c r="QS1797"/>
      <c r="QT1797"/>
      <c r="QU1797"/>
      <c r="QV1797"/>
      <c r="QW1797"/>
      <c r="QX1797"/>
      <c r="QY1797"/>
      <c r="QZ1797"/>
      <c r="RA1797"/>
      <c r="RB1797"/>
      <c r="RC1797"/>
      <c r="RD1797"/>
      <c r="RE1797"/>
      <c r="RF1797"/>
      <c r="RG1797"/>
      <c r="RH1797"/>
      <c r="RI1797"/>
      <c r="RJ1797"/>
      <c r="RK1797"/>
      <c r="RL1797"/>
      <c r="RM1797"/>
      <c r="RN1797"/>
      <c r="RO1797"/>
      <c r="RP1797"/>
      <c r="RQ1797"/>
      <c r="RR1797"/>
      <c r="RS1797"/>
      <c r="RT1797"/>
      <c r="RU1797"/>
      <c r="RV1797"/>
      <c r="RW1797"/>
      <c r="RX1797"/>
      <c r="RY1797"/>
      <c r="RZ1797"/>
      <c r="SA1797"/>
      <c r="SB1797"/>
      <c r="SC1797"/>
      <c r="SD1797"/>
      <c r="SE1797"/>
      <c r="SF1797"/>
      <c r="SG1797"/>
      <c r="SH1797"/>
      <c r="SI1797"/>
      <c r="SJ1797"/>
      <c r="SK1797"/>
      <c r="SL1797"/>
      <c r="SM1797"/>
      <c r="SN1797"/>
      <c r="SO1797"/>
      <c r="SP1797"/>
      <c r="SQ1797"/>
      <c r="SR1797"/>
      <c r="SS1797"/>
      <c r="ST1797"/>
      <c r="SU1797"/>
      <c r="SV1797"/>
      <c r="SW1797"/>
      <c r="SX1797"/>
      <c r="SY1797"/>
      <c r="SZ1797"/>
      <c r="TA1797"/>
      <c r="TB1797"/>
      <c r="TC1797"/>
      <c r="TD1797"/>
      <c r="TE1797"/>
      <c r="TF1797"/>
      <c r="TG1797"/>
      <c r="TH1797"/>
      <c r="TI1797"/>
      <c r="TJ1797"/>
      <c r="TK1797"/>
      <c r="TL1797"/>
      <c r="TM1797"/>
      <c r="TN1797"/>
      <c r="TO1797"/>
      <c r="TP1797"/>
      <c r="TQ1797"/>
      <c r="TR1797"/>
      <c r="TS1797"/>
      <c r="TT1797"/>
      <c r="TU1797"/>
      <c r="TV1797"/>
      <c r="TW1797"/>
      <c r="TX1797"/>
      <c r="TY1797"/>
      <c r="TZ1797"/>
      <c r="UA1797"/>
      <c r="UB1797"/>
      <c r="UC1797"/>
      <c r="UD1797"/>
      <c r="UE1797"/>
      <c r="UF1797"/>
      <c r="UG1797"/>
      <c r="UH1797"/>
      <c r="UI1797"/>
      <c r="UJ1797"/>
      <c r="UK1797"/>
      <c r="UL1797"/>
      <c r="UM1797"/>
      <c r="UN1797"/>
      <c r="UO1797"/>
      <c r="UP1797"/>
      <c r="UQ1797"/>
      <c r="UR1797"/>
      <c r="US1797"/>
      <c r="UT1797"/>
      <c r="UU1797"/>
      <c r="UV1797"/>
      <c r="UW1797"/>
      <c r="UX1797"/>
      <c r="UY1797"/>
      <c r="UZ1797"/>
      <c r="VA1797"/>
      <c r="VB1797"/>
      <c r="VC1797"/>
      <c r="VD1797"/>
      <c r="VE1797"/>
      <c r="VF1797"/>
      <c r="VG1797"/>
      <c r="VH1797"/>
      <c r="VI1797"/>
      <c r="VJ1797"/>
      <c r="VK1797"/>
      <c r="VL1797"/>
      <c r="VM1797"/>
      <c r="VN1797"/>
      <c r="VO1797"/>
      <c r="VP1797"/>
      <c r="VQ1797"/>
      <c r="VR1797"/>
      <c r="VS1797"/>
      <c r="VT1797"/>
      <c r="VU1797"/>
      <c r="VV1797"/>
      <c r="VW1797"/>
      <c r="VX1797"/>
      <c r="VY1797"/>
      <c r="VZ1797"/>
      <c r="WA1797"/>
      <c r="WB1797"/>
      <c r="WC1797"/>
      <c r="WD1797"/>
      <c r="WE1797"/>
      <c r="WF1797"/>
      <c r="WG1797"/>
      <c r="WH1797"/>
      <c r="WI1797"/>
      <c r="WJ1797"/>
      <c r="WK1797"/>
      <c r="WL1797"/>
      <c r="WM1797"/>
      <c r="WN1797"/>
      <c r="WO1797"/>
      <c r="WP1797"/>
      <c r="WQ1797"/>
      <c r="WR1797"/>
      <c r="WS1797"/>
      <c r="WT1797"/>
      <c r="WU1797"/>
      <c r="WV1797"/>
      <c r="WW1797"/>
      <c r="WX1797"/>
      <c r="WY1797"/>
      <c r="WZ1797"/>
      <c r="XA1797"/>
      <c r="XB1797"/>
      <c r="XC1797"/>
      <c r="XD1797"/>
      <c r="XE1797"/>
      <c r="XF1797"/>
      <c r="XG1797"/>
      <c r="XH1797"/>
      <c r="XI1797"/>
      <c r="XJ1797"/>
      <c r="XK1797"/>
      <c r="XL1797"/>
      <c r="XM1797"/>
      <c r="XN1797"/>
      <c r="XO1797"/>
      <c r="XP1797"/>
      <c r="XQ1797"/>
      <c r="XR1797"/>
      <c r="XS1797"/>
      <c r="XT1797"/>
      <c r="XU1797"/>
      <c r="XV1797"/>
      <c r="XW1797"/>
      <c r="XX1797"/>
      <c r="XY1797"/>
      <c r="XZ1797"/>
      <c r="YA1797"/>
      <c r="YB1797"/>
      <c r="YC1797"/>
      <c r="YD1797"/>
      <c r="YE1797"/>
      <c r="YF1797"/>
      <c r="YG1797"/>
      <c r="YH1797"/>
      <c r="YI1797"/>
      <c r="YJ1797"/>
      <c r="YK1797"/>
      <c r="YL1797"/>
      <c r="YM1797"/>
      <c r="YN1797"/>
      <c r="YO1797"/>
      <c r="YP1797"/>
      <c r="YQ1797"/>
      <c r="YR1797"/>
      <c r="YS1797"/>
      <c r="YT1797"/>
      <c r="YU1797"/>
      <c r="YV1797"/>
      <c r="YW1797"/>
      <c r="YX1797"/>
      <c r="YY1797"/>
      <c r="YZ1797"/>
      <c r="ZA1797"/>
      <c r="ZB1797"/>
      <c r="ZC1797"/>
      <c r="ZD1797"/>
      <c r="ZE1797"/>
      <c r="ZF1797"/>
      <c r="ZG1797"/>
      <c r="ZH1797"/>
      <c r="ZI1797"/>
      <c r="ZJ1797"/>
      <c r="ZK1797"/>
      <c r="ZL1797"/>
      <c r="ZM1797"/>
      <c r="ZN1797"/>
      <c r="ZO1797"/>
      <c r="ZP1797"/>
      <c r="ZQ1797"/>
      <c r="ZR1797"/>
      <c r="ZS1797"/>
      <c r="ZT1797"/>
      <c r="ZU1797"/>
      <c r="ZV1797"/>
      <c r="ZW1797"/>
      <c r="ZX1797"/>
      <c r="ZY1797"/>
      <c r="ZZ1797"/>
      <c r="AAA1797"/>
      <c r="AAB1797"/>
      <c r="AAC1797"/>
      <c r="AAD1797"/>
      <c r="AAE1797"/>
      <c r="AAF1797"/>
      <c r="AAG1797"/>
      <c r="AAH1797"/>
      <c r="AAI1797"/>
      <c r="AAJ1797"/>
      <c r="AAK1797"/>
      <c r="AAL1797"/>
      <c r="AAM1797"/>
      <c r="AAN1797"/>
      <c r="AAO1797"/>
      <c r="AAP1797"/>
      <c r="AAQ1797"/>
      <c r="AAR1797"/>
      <c r="AAS1797"/>
      <c r="AAT1797"/>
      <c r="AAU1797"/>
      <c r="AAV1797"/>
      <c r="AAW1797"/>
      <c r="AAX1797"/>
      <c r="AAY1797"/>
      <c r="AAZ1797"/>
      <c r="ABA1797"/>
      <c r="ABB1797"/>
      <c r="ABC1797"/>
      <c r="ABD1797"/>
      <c r="ABE1797"/>
      <c r="ABF1797"/>
      <c r="ABG1797"/>
      <c r="ABH1797"/>
      <c r="ABI1797"/>
      <c r="ABJ1797"/>
      <c r="ABK1797"/>
      <c r="ABL1797"/>
      <c r="ABM1797"/>
      <c r="ABN1797"/>
      <c r="ABO1797"/>
      <c r="ABP1797"/>
      <c r="ABQ1797"/>
      <c r="ABR1797"/>
      <c r="ABS1797"/>
      <c r="ABT1797"/>
      <c r="ABU1797"/>
      <c r="ABV1797"/>
      <c r="ABW1797"/>
      <c r="ABX1797"/>
      <c r="ABY1797"/>
      <c r="ABZ1797"/>
      <c r="ACA1797"/>
      <c r="ACB1797"/>
      <c r="ACC1797"/>
      <c r="ACD1797"/>
      <c r="ACE1797"/>
      <c r="ACF1797"/>
      <c r="ACG1797"/>
      <c r="ACH1797"/>
      <c r="ACI1797"/>
      <c r="ACJ1797"/>
      <c r="ACK1797"/>
      <c r="ACL1797"/>
      <c r="ACM1797"/>
      <c r="ACN1797"/>
      <c r="ACO1797"/>
      <c r="ACP1797"/>
      <c r="ACQ1797"/>
      <c r="ACR1797"/>
      <c r="ACS1797"/>
      <c r="ACT1797"/>
      <c r="ACU1797"/>
      <c r="ACV1797"/>
      <c r="ACW1797"/>
      <c r="ACX1797"/>
      <c r="ACY1797"/>
      <c r="ACZ1797"/>
      <c r="ADA1797"/>
      <c r="ADB1797"/>
      <c r="ADC1797"/>
      <c r="ADD1797"/>
      <c r="ADE1797"/>
      <c r="ADF1797"/>
      <c r="ADG1797"/>
      <c r="ADH1797"/>
      <c r="ADI1797"/>
      <c r="ADJ1797"/>
      <c r="ADK1797"/>
      <c r="ADL1797"/>
      <c r="ADM1797"/>
      <c r="ADN1797"/>
      <c r="ADO1797"/>
      <c r="ADP1797"/>
      <c r="ADQ1797"/>
      <c r="ADR1797"/>
      <c r="ADS1797"/>
      <c r="ADT1797"/>
      <c r="ADU1797"/>
      <c r="ADV1797"/>
      <c r="ADW1797"/>
      <c r="ADX1797"/>
      <c r="ADY1797"/>
      <c r="ADZ1797"/>
      <c r="AEA1797"/>
      <c r="AEB1797"/>
      <c r="AEC1797"/>
      <c r="AED1797"/>
      <c r="AEE1797"/>
      <c r="AEF1797"/>
      <c r="AEG1797"/>
      <c r="AEH1797"/>
      <c r="AEI1797"/>
      <c r="AEJ1797"/>
      <c r="AEK1797"/>
      <c r="AEL1797"/>
      <c r="AEM1797"/>
      <c r="AEN1797"/>
      <c r="AEO1797"/>
      <c r="AEP1797"/>
      <c r="AEQ1797"/>
      <c r="AER1797"/>
      <c r="AES1797"/>
      <c r="AET1797"/>
      <c r="AEU1797"/>
      <c r="AEV1797"/>
      <c r="AEW1797"/>
      <c r="AEX1797"/>
      <c r="AEY1797"/>
      <c r="AEZ1797"/>
      <c r="AFA1797"/>
      <c r="AFB1797"/>
      <c r="AFC1797"/>
      <c r="AFD1797"/>
      <c r="AFE1797"/>
      <c r="AFF1797"/>
      <c r="AFG1797"/>
      <c r="AFH1797"/>
      <c r="AFI1797"/>
      <c r="AFJ1797"/>
      <c r="AFK1797"/>
      <c r="AFL1797"/>
      <c r="AFM1797"/>
      <c r="AFN1797"/>
      <c r="AFO1797"/>
      <c r="AFP1797"/>
      <c r="AFQ1797"/>
      <c r="AFR1797"/>
      <c r="AFS1797"/>
      <c r="AFT1797"/>
      <c r="AFU1797"/>
      <c r="AFV1797"/>
      <c r="AFW1797"/>
      <c r="AFX1797"/>
      <c r="AFY1797"/>
      <c r="AFZ1797"/>
      <c r="AGA1797"/>
      <c r="AGB1797"/>
      <c r="AGC1797"/>
      <c r="AGD1797"/>
      <c r="AGE1797"/>
      <c r="AGF1797"/>
      <c r="AGG1797"/>
      <c r="AGH1797"/>
      <c r="AGI1797"/>
      <c r="AGJ1797"/>
      <c r="AGK1797"/>
      <c r="AGL1797"/>
      <c r="AGM1797"/>
      <c r="AGN1797"/>
      <c r="AGO1797"/>
      <c r="AGP1797"/>
      <c r="AGQ1797"/>
      <c r="AGR1797"/>
      <c r="AGS1797"/>
      <c r="AGT1797"/>
      <c r="AGU1797"/>
      <c r="AGV1797"/>
      <c r="AGW1797"/>
      <c r="AGX1797"/>
      <c r="AGY1797"/>
      <c r="AGZ1797"/>
      <c r="AHA1797"/>
      <c r="AHB1797"/>
      <c r="AHC1797"/>
      <c r="AHD1797"/>
      <c r="AHE1797"/>
      <c r="AHF1797"/>
      <c r="AHG1797"/>
      <c r="AHH1797"/>
      <c r="AHI1797"/>
      <c r="AHJ1797"/>
      <c r="AHK1797"/>
      <c r="AHL1797"/>
      <c r="AHM1797"/>
      <c r="AHN1797"/>
      <c r="AHO1797"/>
      <c r="AHP1797"/>
      <c r="AHQ1797"/>
      <c r="AHR1797"/>
      <c r="AHS1797"/>
      <c r="AHT1797"/>
      <c r="AHU1797"/>
      <c r="AHV1797"/>
      <c r="AHW1797"/>
      <c r="AHX1797"/>
      <c r="AHY1797"/>
      <c r="AHZ1797"/>
      <c r="AIA1797"/>
      <c r="AIB1797"/>
      <c r="AIC1797"/>
      <c r="AID1797"/>
      <c r="AIE1797"/>
      <c r="AIF1797"/>
      <c r="AIG1797"/>
      <c r="AIH1797"/>
      <c r="AII1797"/>
      <c r="AIJ1797"/>
      <c r="AIK1797"/>
      <c r="AIL1797"/>
      <c r="AIM1797"/>
      <c r="AIN1797"/>
      <c r="AIO1797"/>
      <c r="AIP1797"/>
      <c r="AIQ1797"/>
      <c r="AIR1797"/>
      <c r="AIS1797"/>
      <c r="AIT1797"/>
      <c r="AIU1797"/>
      <c r="AIV1797"/>
      <c r="AIW1797"/>
      <c r="AIX1797"/>
      <c r="AIY1797"/>
      <c r="AIZ1797"/>
      <c r="AJA1797"/>
      <c r="AJB1797"/>
      <c r="AJC1797"/>
      <c r="AJD1797"/>
      <c r="AJE1797"/>
      <c r="AJF1797"/>
      <c r="AJG1797"/>
      <c r="AJH1797"/>
      <c r="AJI1797"/>
      <c r="AJJ1797"/>
      <c r="AJK1797"/>
      <c r="AJL1797"/>
      <c r="AJM1797"/>
      <c r="AJN1797"/>
      <c r="AJO1797"/>
      <c r="AJP1797"/>
      <c r="AJQ1797"/>
      <c r="AJR1797"/>
      <c r="AJS1797"/>
      <c r="AJT1797"/>
      <c r="AJU1797"/>
      <c r="AJV1797"/>
      <c r="AJW1797"/>
      <c r="AJX1797"/>
      <c r="AJY1797"/>
      <c r="AJZ1797"/>
      <c r="AKA1797"/>
      <c r="AKB1797"/>
      <c r="AKC1797"/>
      <c r="AKD1797"/>
      <c r="AKE1797"/>
      <c r="AKF1797"/>
      <c r="AKG1797"/>
      <c r="AKH1797"/>
      <c r="AKI1797"/>
      <c r="AKJ1797"/>
      <c r="AKK1797"/>
      <c r="AKL1797"/>
      <c r="AKM1797"/>
      <c r="AKN1797"/>
      <c r="AKO1797"/>
      <c r="AKP1797"/>
      <c r="AKQ1797"/>
      <c r="AKR1797"/>
      <c r="AKS1797"/>
      <c r="AKT1797"/>
      <c r="AKU1797"/>
      <c r="AKV1797"/>
      <c r="AKW1797"/>
      <c r="AKX1797"/>
      <c r="AKY1797"/>
      <c r="AKZ1797"/>
      <c r="ALA1797"/>
      <c r="ALB1797"/>
      <c r="ALC1797"/>
      <c r="ALD1797"/>
      <c r="ALE1797"/>
      <c r="ALF1797"/>
      <c r="ALG1797"/>
      <c r="ALH1797"/>
      <c r="ALI1797"/>
      <c r="ALJ1797"/>
      <c r="ALK1797"/>
      <c r="ALL1797"/>
      <c r="ALM1797"/>
      <c r="ALN1797"/>
      <c r="ALO1797"/>
      <c r="ALP1797"/>
      <c r="ALQ1797"/>
      <c r="ALR1797"/>
      <c r="ALS1797"/>
      <c r="ALT1797"/>
      <c r="ALU1797"/>
      <c r="ALV1797"/>
      <c r="ALW1797"/>
      <c r="ALX1797"/>
      <c r="ALY1797"/>
      <c r="ALZ1797"/>
      <c r="AMA1797"/>
      <c r="AMB1797"/>
      <c r="AMC1797"/>
      <c r="AMD1797"/>
      <c r="AME1797"/>
      <c r="AMF1797"/>
      <c r="AMG1797"/>
      <c r="AMH1797"/>
    </row>
    <row r="1798" spans="1:1022" ht="15">
      <c r="A1798" s="15"/>
      <c r="B1798" s="7"/>
      <c r="C1798" s="16"/>
      <c r="D1798" s="16"/>
      <c r="E1798" s="17"/>
      <c r="F1798" s="18"/>
      <c r="G1798" s="18"/>
      <c r="H1798" s="9"/>
      <c r="I1798" s="9"/>
      <c r="J1798" s="8"/>
      <c r="K1798" s="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  <c r="DK1798"/>
      <c r="DL1798"/>
      <c r="DM1798"/>
      <c r="DN1798"/>
      <c r="DO1798"/>
      <c r="DP1798"/>
      <c r="DQ1798"/>
      <c r="DR1798"/>
      <c r="DS1798"/>
      <c r="DT1798"/>
      <c r="DU1798"/>
      <c r="DV1798"/>
      <c r="DW1798"/>
      <c r="DX1798"/>
      <c r="DY1798"/>
      <c r="DZ1798"/>
      <c r="EA1798"/>
      <c r="EB1798"/>
      <c r="EC1798"/>
      <c r="ED1798"/>
      <c r="EE1798"/>
      <c r="EF1798"/>
      <c r="EG1798"/>
      <c r="EH1798"/>
      <c r="EI1798"/>
      <c r="EJ1798"/>
      <c r="EK1798"/>
      <c r="EL1798"/>
      <c r="EM1798"/>
      <c r="EN1798"/>
      <c r="EO1798"/>
      <c r="EP1798"/>
      <c r="EQ1798"/>
      <c r="ER1798"/>
      <c r="ES1798"/>
      <c r="ET1798"/>
      <c r="EU1798"/>
      <c r="EV1798"/>
      <c r="EW1798"/>
      <c r="EX1798"/>
      <c r="EY1798"/>
      <c r="EZ1798"/>
      <c r="FA1798"/>
      <c r="FB1798"/>
      <c r="FC1798"/>
      <c r="FD1798"/>
      <c r="FE1798"/>
      <c r="FF1798"/>
      <c r="FG1798"/>
      <c r="FH1798"/>
      <c r="FI1798"/>
      <c r="FJ1798"/>
      <c r="FK1798"/>
      <c r="FL1798"/>
      <c r="FM1798"/>
      <c r="FN1798"/>
      <c r="FO1798"/>
      <c r="FP1798"/>
      <c r="FQ1798"/>
      <c r="FR1798"/>
      <c r="FS1798"/>
      <c r="FT1798"/>
      <c r="FU1798"/>
      <c r="FV1798"/>
      <c r="FW1798"/>
      <c r="FX1798"/>
      <c r="FY1798"/>
      <c r="FZ1798"/>
      <c r="GA1798"/>
      <c r="GB1798"/>
      <c r="GC1798"/>
      <c r="GD1798"/>
      <c r="GE1798"/>
      <c r="GF1798"/>
      <c r="GG1798"/>
      <c r="GH1798"/>
      <c r="GI1798"/>
      <c r="GJ1798"/>
      <c r="GK1798"/>
      <c r="GL1798"/>
      <c r="GM1798"/>
      <c r="GN1798"/>
      <c r="GO1798"/>
      <c r="GP1798"/>
      <c r="GQ1798"/>
      <c r="GR1798"/>
      <c r="GS1798"/>
      <c r="GT1798"/>
      <c r="GU1798"/>
      <c r="GV1798"/>
      <c r="GW1798"/>
      <c r="GX1798"/>
      <c r="GY1798"/>
      <c r="GZ1798"/>
      <c r="HA1798"/>
      <c r="HB1798"/>
      <c r="HC1798"/>
      <c r="HD1798"/>
      <c r="HE1798"/>
      <c r="HF1798"/>
      <c r="HG1798"/>
      <c r="HH1798"/>
      <c r="HI1798"/>
      <c r="HJ1798"/>
      <c r="HK1798"/>
      <c r="HL1798"/>
      <c r="HM1798"/>
      <c r="HN1798"/>
      <c r="HO1798"/>
      <c r="HP1798"/>
      <c r="HQ1798"/>
      <c r="HR1798"/>
      <c r="HS1798"/>
      <c r="HT1798"/>
      <c r="HU1798"/>
      <c r="HV1798"/>
      <c r="HW1798"/>
      <c r="HX1798"/>
      <c r="HY1798"/>
      <c r="HZ1798"/>
      <c r="IA1798"/>
      <c r="IB1798"/>
      <c r="IC1798"/>
      <c r="ID1798"/>
      <c r="IE1798"/>
      <c r="IF1798"/>
      <c r="IG1798"/>
      <c r="IH1798"/>
      <c r="II1798"/>
      <c r="IJ1798"/>
      <c r="IK1798"/>
      <c r="IL1798"/>
      <c r="IM1798"/>
      <c r="IN1798"/>
      <c r="IO1798"/>
      <c r="IP1798"/>
      <c r="IQ1798"/>
      <c r="IR1798"/>
      <c r="IS1798"/>
      <c r="IT1798"/>
      <c r="IU1798"/>
      <c r="IV1798"/>
      <c r="IW1798"/>
      <c r="IX1798"/>
      <c r="IY1798"/>
      <c r="IZ1798"/>
      <c r="JA1798"/>
      <c r="JB1798"/>
      <c r="JC1798"/>
      <c r="JD1798"/>
      <c r="JE1798"/>
      <c r="JF1798"/>
      <c r="JG1798"/>
      <c r="JH1798"/>
      <c r="JI1798"/>
      <c r="JJ1798"/>
      <c r="JK1798"/>
      <c r="JL1798"/>
      <c r="JM1798"/>
      <c r="JN1798"/>
      <c r="JO1798"/>
      <c r="JP1798"/>
      <c r="JQ1798"/>
      <c r="JR1798"/>
      <c r="JS1798"/>
      <c r="JT1798"/>
      <c r="JU1798"/>
      <c r="JV1798"/>
      <c r="JW1798"/>
      <c r="JX1798"/>
      <c r="JY1798"/>
      <c r="JZ1798"/>
      <c r="KA1798"/>
      <c r="KB1798"/>
      <c r="KC1798"/>
      <c r="KD1798"/>
      <c r="KE1798"/>
      <c r="KF1798"/>
      <c r="KG1798"/>
      <c r="KH1798"/>
      <c r="KI1798"/>
      <c r="KJ1798"/>
      <c r="KK1798"/>
      <c r="KL1798"/>
      <c r="KM1798"/>
      <c r="KN1798"/>
      <c r="KO1798"/>
      <c r="KP1798"/>
      <c r="KQ1798"/>
      <c r="KR1798"/>
      <c r="KS1798"/>
      <c r="KT1798"/>
      <c r="KU1798"/>
      <c r="KV1798"/>
      <c r="KW1798"/>
      <c r="KX1798"/>
      <c r="KY1798"/>
      <c r="KZ1798"/>
      <c r="LA1798"/>
      <c r="LB1798"/>
      <c r="LC1798"/>
      <c r="LD1798"/>
      <c r="LE1798"/>
      <c r="LF1798"/>
      <c r="LG1798"/>
      <c r="LH1798"/>
      <c r="LI1798"/>
      <c r="LJ1798"/>
      <c r="LK1798"/>
      <c r="LL1798"/>
      <c r="LM1798"/>
      <c r="LN1798"/>
      <c r="LO1798"/>
      <c r="LP1798"/>
      <c r="LQ1798"/>
      <c r="LR1798"/>
      <c r="LS1798"/>
      <c r="LT1798"/>
      <c r="LU1798"/>
      <c r="LV1798"/>
      <c r="LW1798"/>
      <c r="LX1798"/>
      <c r="LY1798"/>
      <c r="LZ1798"/>
      <c r="MA1798"/>
      <c r="MB1798"/>
      <c r="MC1798"/>
      <c r="MD1798"/>
      <c r="ME1798"/>
      <c r="MF1798"/>
      <c r="MG1798"/>
      <c r="MH1798"/>
      <c r="MI1798"/>
      <c r="MJ1798"/>
      <c r="MK1798"/>
      <c r="ML1798"/>
      <c r="MM1798"/>
      <c r="MN1798"/>
      <c r="MO1798"/>
      <c r="MP1798"/>
      <c r="MQ1798"/>
      <c r="MR1798"/>
      <c r="MS1798"/>
      <c r="MT1798"/>
      <c r="MU1798"/>
      <c r="MV1798"/>
      <c r="MW1798"/>
      <c r="MX1798"/>
      <c r="MY1798"/>
      <c r="MZ1798"/>
      <c r="NA1798"/>
      <c r="NB1798"/>
      <c r="NC1798"/>
      <c r="ND1798"/>
      <c r="NE1798"/>
      <c r="NF1798"/>
      <c r="NG1798"/>
      <c r="NH1798"/>
      <c r="NI1798"/>
      <c r="NJ1798"/>
      <c r="NK1798"/>
      <c r="NL1798"/>
      <c r="NM1798"/>
      <c r="NN1798"/>
      <c r="NO1798"/>
      <c r="NP1798"/>
      <c r="NQ1798"/>
      <c r="NR1798"/>
      <c r="NS1798"/>
      <c r="NT1798"/>
      <c r="NU1798"/>
      <c r="NV1798"/>
      <c r="NW1798"/>
      <c r="NX1798"/>
      <c r="NY1798"/>
      <c r="NZ1798"/>
      <c r="OA1798"/>
      <c r="OB1798"/>
      <c r="OC1798"/>
      <c r="OD1798"/>
      <c r="OE1798"/>
      <c r="OF1798"/>
      <c r="OG1798"/>
      <c r="OH1798"/>
      <c r="OI1798"/>
      <c r="OJ1798"/>
      <c r="OK1798"/>
      <c r="OL1798"/>
      <c r="OM1798"/>
      <c r="ON1798"/>
      <c r="OO1798"/>
      <c r="OP1798"/>
      <c r="OQ1798"/>
      <c r="OR1798"/>
      <c r="OS1798"/>
      <c r="OT1798"/>
      <c r="OU1798"/>
      <c r="OV1798"/>
      <c r="OW1798"/>
      <c r="OX1798"/>
      <c r="OY1798"/>
      <c r="OZ1798"/>
      <c r="PA1798"/>
      <c r="PB1798"/>
      <c r="PC1798"/>
      <c r="PD1798"/>
      <c r="PE1798"/>
      <c r="PF1798"/>
      <c r="PG1798"/>
      <c r="PH1798"/>
      <c r="PI1798"/>
      <c r="PJ1798"/>
      <c r="PK1798"/>
      <c r="PL1798"/>
      <c r="PM1798"/>
      <c r="PN1798"/>
      <c r="PO1798"/>
      <c r="PP1798"/>
      <c r="PQ1798"/>
      <c r="PR1798"/>
      <c r="PS1798"/>
      <c r="PT1798"/>
      <c r="PU1798"/>
      <c r="PV1798"/>
      <c r="PW1798"/>
      <c r="PX1798"/>
      <c r="PY1798"/>
      <c r="PZ1798"/>
      <c r="QA1798"/>
      <c r="QB1798"/>
      <c r="QC1798"/>
      <c r="QD1798"/>
      <c r="QE1798"/>
      <c r="QF1798"/>
      <c r="QG1798"/>
      <c r="QH1798"/>
      <c r="QI1798"/>
      <c r="QJ1798"/>
      <c r="QK1798"/>
      <c r="QL1798"/>
      <c r="QM1798"/>
      <c r="QN1798"/>
      <c r="QO1798"/>
      <c r="QP1798"/>
      <c r="QQ1798"/>
      <c r="QR1798"/>
      <c r="QS1798"/>
      <c r="QT1798"/>
      <c r="QU1798"/>
      <c r="QV1798"/>
      <c r="QW1798"/>
      <c r="QX1798"/>
      <c r="QY1798"/>
      <c r="QZ1798"/>
      <c r="RA1798"/>
      <c r="RB1798"/>
      <c r="RC1798"/>
      <c r="RD1798"/>
      <c r="RE1798"/>
      <c r="RF1798"/>
      <c r="RG1798"/>
      <c r="RH1798"/>
      <c r="RI1798"/>
      <c r="RJ1798"/>
      <c r="RK1798"/>
      <c r="RL1798"/>
      <c r="RM1798"/>
      <c r="RN1798"/>
      <c r="RO1798"/>
      <c r="RP1798"/>
      <c r="RQ1798"/>
      <c r="RR1798"/>
      <c r="RS1798"/>
      <c r="RT1798"/>
      <c r="RU1798"/>
      <c r="RV1798"/>
      <c r="RW1798"/>
      <c r="RX1798"/>
      <c r="RY1798"/>
      <c r="RZ1798"/>
      <c r="SA1798"/>
      <c r="SB1798"/>
      <c r="SC1798"/>
      <c r="SD1798"/>
      <c r="SE1798"/>
      <c r="SF1798"/>
      <c r="SG1798"/>
      <c r="SH1798"/>
      <c r="SI1798"/>
      <c r="SJ1798"/>
      <c r="SK1798"/>
      <c r="SL1798"/>
      <c r="SM1798"/>
      <c r="SN1798"/>
      <c r="SO1798"/>
      <c r="SP1798"/>
      <c r="SQ1798"/>
      <c r="SR1798"/>
      <c r="SS1798"/>
      <c r="ST1798"/>
      <c r="SU1798"/>
      <c r="SV1798"/>
      <c r="SW1798"/>
      <c r="SX1798"/>
      <c r="SY1798"/>
      <c r="SZ1798"/>
      <c r="TA1798"/>
      <c r="TB1798"/>
      <c r="TC1798"/>
      <c r="TD1798"/>
      <c r="TE1798"/>
      <c r="TF1798"/>
      <c r="TG1798"/>
      <c r="TH1798"/>
      <c r="TI1798"/>
      <c r="TJ1798"/>
      <c r="TK1798"/>
      <c r="TL1798"/>
      <c r="TM1798"/>
      <c r="TN1798"/>
      <c r="TO1798"/>
      <c r="TP1798"/>
      <c r="TQ1798"/>
      <c r="TR1798"/>
      <c r="TS1798"/>
      <c r="TT1798"/>
      <c r="TU1798"/>
      <c r="TV1798"/>
      <c r="TW1798"/>
      <c r="TX1798"/>
      <c r="TY1798"/>
      <c r="TZ1798"/>
      <c r="UA1798"/>
      <c r="UB1798"/>
      <c r="UC1798"/>
      <c r="UD1798"/>
      <c r="UE1798"/>
      <c r="UF1798"/>
      <c r="UG1798"/>
      <c r="UH1798"/>
      <c r="UI1798"/>
      <c r="UJ1798"/>
      <c r="UK1798"/>
      <c r="UL1798"/>
      <c r="UM1798"/>
      <c r="UN1798"/>
      <c r="UO1798"/>
      <c r="UP1798"/>
      <c r="UQ1798"/>
      <c r="UR1798"/>
      <c r="US1798"/>
      <c r="UT1798"/>
      <c r="UU1798"/>
      <c r="UV1798"/>
      <c r="UW1798"/>
      <c r="UX1798"/>
      <c r="UY1798"/>
      <c r="UZ1798"/>
      <c r="VA1798"/>
      <c r="VB1798"/>
      <c r="VC1798"/>
      <c r="VD1798"/>
      <c r="VE1798"/>
      <c r="VF1798"/>
      <c r="VG1798"/>
      <c r="VH1798"/>
      <c r="VI1798"/>
      <c r="VJ1798"/>
      <c r="VK1798"/>
      <c r="VL1798"/>
      <c r="VM1798"/>
      <c r="VN1798"/>
      <c r="VO1798"/>
      <c r="VP1798"/>
      <c r="VQ1798"/>
      <c r="VR1798"/>
      <c r="VS1798"/>
      <c r="VT1798"/>
      <c r="VU1798"/>
      <c r="VV1798"/>
      <c r="VW1798"/>
      <c r="VX1798"/>
      <c r="VY1798"/>
      <c r="VZ1798"/>
      <c r="WA1798"/>
      <c r="WB1798"/>
      <c r="WC1798"/>
      <c r="WD1798"/>
      <c r="WE1798"/>
      <c r="WF1798"/>
      <c r="WG1798"/>
      <c r="WH1798"/>
      <c r="WI1798"/>
      <c r="WJ1798"/>
      <c r="WK1798"/>
      <c r="WL1798"/>
      <c r="WM1798"/>
      <c r="WN1798"/>
      <c r="WO1798"/>
      <c r="WP1798"/>
      <c r="WQ1798"/>
      <c r="WR1798"/>
      <c r="WS1798"/>
      <c r="WT1798"/>
      <c r="WU1798"/>
      <c r="WV1798"/>
      <c r="WW1798"/>
      <c r="WX1798"/>
      <c r="WY1798"/>
      <c r="WZ1798"/>
      <c r="XA1798"/>
      <c r="XB1798"/>
      <c r="XC1798"/>
      <c r="XD1798"/>
      <c r="XE1798"/>
      <c r="XF1798"/>
      <c r="XG1798"/>
      <c r="XH1798"/>
      <c r="XI1798"/>
      <c r="XJ1798"/>
      <c r="XK1798"/>
      <c r="XL1798"/>
      <c r="XM1798"/>
      <c r="XN1798"/>
      <c r="XO1798"/>
      <c r="XP1798"/>
      <c r="XQ1798"/>
      <c r="XR1798"/>
      <c r="XS1798"/>
      <c r="XT1798"/>
      <c r="XU1798"/>
      <c r="XV1798"/>
      <c r="XW1798"/>
      <c r="XX1798"/>
      <c r="XY1798"/>
      <c r="XZ1798"/>
      <c r="YA1798"/>
      <c r="YB1798"/>
      <c r="YC1798"/>
      <c r="YD1798"/>
      <c r="YE1798"/>
      <c r="YF1798"/>
      <c r="YG1798"/>
      <c r="YH1798"/>
      <c r="YI1798"/>
      <c r="YJ1798"/>
      <c r="YK1798"/>
      <c r="YL1798"/>
      <c r="YM1798"/>
      <c r="YN1798"/>
      <c r="YO1798"/>
      <c r="YP1798"/>
      <c r="YQ1798"/>
      <c r="YR1798"/>
      <c r="YS1798"/>
      <c r="YT1798"/>
      <c r="YU1798"/>
      <c r="YV1798"/>
      <c r="YW1798"/>
      <c r="YX1798"/>
      <c r="YY1798"/>
      <c r="YZ1798"/>
      <c r="ZA1798"/>
      <c r="ZB1798"/>
      <c r="ZC1798"/>
      <c r="ZD1798"/>
      <c r="ZE1798"/>
      <c r="ZF1798"/>
      <c r="ZG1798"/>
      <c r="ZH1798"/>
      <c r="ZI1798"/>
      <c r="ZJ1798"/>
      <c r="ZK1798"/>
      <c r="ZL1798"/>
      <c r="ZM1798"/>
      <c r="ZN1798"/>
      <c r="ZO1798"/>
      <c r="ZP1798"/>
      <c r="ZQ1798"/>
      <c r="ZR1798"/>
      <c r="ZS1798"/>
      <c r="ZT1798"/>
      <c r="ZU1798"/>
      <c r="ZV1798"/>
      <c r="ZW1798"/>
      <c r="ZX1798"/>
      <c r="ZY1798"/>
      <c r="ZZ1798"/>
      <c r="AAA1798"/>
      <c r="AAB1798"/>
      <c r="AAC1798"/>
      <c r="AAD1798"/>
      <c r="AAE1798"/>
      <c r="AAF1798"/>
      <c r="AAG1798"/>
      <c r="AAH1798"/>
      <c r="AAI1798"/>
      <c r="AAJ1798"/>
      <c r="AAK1798"/>
      <c r="AAL1798"/>
      <c r="AAM1798"/>
      <c r="AAN1798"/>
      <c r="AAO1798"/>
      <c r="AAP1798"/>
      <c r="AAQ1798"/>
      <c r="AAR1798"/>
      <c r="AAS1798"/>
      <c r="AAT1798"/>
      <c r="AAU1798"/>
      <c r="AAV1798"/>
      <c r="AAW1798"/>
      <c r="AAX1798"/>
      <c r="AAY1798"/>
      <c r="AAZ1798"/>
      <c r="ABA1798"/>
      <c r="ABB1798"/>
      <c r="ABC1798"/>
      <c r="ABD1798"/>
      <c r="ABE1798"/>
      <c r="ABF1798"/>
      <c r="ABG1798"/>
      <c r="ABH1798"/>
      <c r="ABI1798"/>
      <c r="ABJ1798"/>
      <c r="ABK1798"/>
      <c r="ABL1798"/>
      <c r="ABM1798"/>
      <c r="ABN1798"/>
      <c r="ABO1798"/>
      <c r="ABP1798"/>
      <c r="ABQ1798"/>
      <c r="ABR1798"/>
      <c r="ABS1798"/>
      <c r="ABT1798"/>
      <c r="ABU1798"/>
      <c r="ABV1798"/>
      <c r="ABW1798"/>
      <c r="ABX1798"/>
      <c r="ABY1798"/>
      <c r="ABZ1798"/>
      <c r="ACA1798"/>
      <c r="ACB1798"/>
      <c r="ACC1798"/>
      <c r="ACD1798"/>
      <c r="ACE1798"/>
      <c r="ACF1798"/>
      <c r="ACG1798"/>
      <c r="ACH1798"/>
      <c r="ACI1798"/>
      <c r="ACJ1798"/>
      <c r="ACK1798"/>
      <c r="ACL1798"/>
      <c r="ACM1798"/>
      <c r="ACN1798"/>
      <c r="ACO1798"/>
      <c r="ACP1798"/>
      <c r="ACQ1798"/>
      <c r="ACR1798"/>
      <c r="ACS1798"/>
      <c r="ACT1798"/>
      <c r="ACU1798"/>
      <c r="ACV1798"/>
      <c r="ACW1798"/>
      <c r="ACX1798"/>
      <c r="ACY1798"/>
      <c r="ACZ1798"/>
      <c r="ADA1798"/>
      <c r="ADB1798"/>
      <c r="ADC1798"/>
      <c r="ADD1798"/>
      <c r="ADE1798"/>
      <c r="ADF1798"/>
      <c r="ADG1798"/>
      <c r="ADH1798"/>
      <c r="ADI1798"/>
      <c r="ADJ1798"/>
      <c r="ADK1798"/>
      <c r="ADL1798"/>
      <c r="ADM1798"/>
      <c r="ADN1798"/>
      <c r="ADO1798"/>
      <c r="ADP1798"/>
      <c r="ADQ1798"/>
      <c r="ADR1798"/>
      <c r="ADS1798"/>
      <c r="ADT1798"/>
      <c r="ADU1798"/>
      <c r="ADV1798"/>
      <c r="ADW1798"/>
      <c r="ADX1798"/>
      <c r="ADY1798"/>
      <c r="ADZ1798"/>
      <c r="AEA1798"/>
      <c r="AEB1798"/>
      <c r="AEC1798"/>
      <c r="AED1798"/>
      <c r="AEE1798"/>
      <c r="AEF1798"/>
      <c r="AEG1798"/>
      <c r="AEH1798"/>
      <c r="AEI1798"/>
      <c r="AEJ1798"/>
      <c r="AEK1798"/>
      <c r="AEL1798"/>
      <c r="AEM1798"/>
      <c r="AEN1798"/>
      <c r="AEO1798"/>
      <c r="AEP1798"/>
      <c r="AEQ1798"/>
      <c r="AER1798"/>
      <c r="AES1798"/>
      <c r="AET1798"/>
      <c r="AEU1798"/>
      <c r="AEV1798"/>
      <c r="AEW1798"/>
      <c r="AEX1798"/>
      <c r="AEY1798"/>
      <c r="AEZ1798"/>
      <c r="AFA1798"/>
      <c r="AFB1798"/>
      <c r="AFC1798"/>
      <c r="AFD1798"/>
      <c r="AFE1798"/>
      <c r="AFF1798"/>
      <c r="AFG1798"/>
      <c r="AFH1798"/>
      <c r="AFI1798"/>
      <c r="AFJ1798"/>
      <c r="AFK1798"/>
      <c r="AFL1798"/>
      <c r="AFM1798"/>
      <c r="AFN1798"/>
      <c r="AFO1798"/>
      <c r="AFP1798"/>
      <c r="AFQ1798"/>
      <c r="AFR1798"/>
      <c r="AFS1798"/>
      <c r="AFT1798"/>
      <c r="AFU1798"/>
      <c r="AFV1798"/>
      <c r="AFW1798"/>
      <c r="AFX1798"/>
      <c r="AFY1798"/>
      <c r="AFZ1798"/>
      <c r="AGA1798"/>
      <c r="AGB1798"/>
      <c r="AGC1798"/>
      <c r="AGD1798"/>
      <c r="AGE1798"/>
      <c r="AGF1798"/>
      <c r="AGG1798"/>
      <c r="AGH1798"/>
      <c r="AGI1798"/>
      <c r="AGJ1798"/>
      <c r="AGK1798"/>
      <c r="AGL1798"/>
      <c r="AGM1798"/>
      <c r="AGN1798"/>
      <c r="AGO1798"/>
      <c r="AGP1798"/>
      <c r="AGQ1798"/>
      <c r="AGR1798"/>
      <c r="AGS1798"/>
      <c r="AGT1798"/>
      <c r="AGU1798"/>
      <c r="AGV1798"/>
      <c r="AGW1798"/>
      <c r="AGX1798"/>
      <c r="AGY1798"/>
      <c r="AGZ1798"/>
      <c r="AHA1798"/>
      <c r="AHB1798"/>
      <c r="AHC1798"/>
      <c r="AHD1798"/>
      <c r="AHE1798"/>
      <c r="AHF1798"/>
      <c r="AHG1798"/>
      <c r="AHH1798"/>
      <c r="AHI1798"/>
      <c r="AHJ1798"/>
      <c r="AHK1798"/>
      <c r="AHL1798"/>
      <c r="AHM1798"/>
      <c r="AHN1798"/>
      <c r="AHO1798"/>
      <c r="AHP1798"/>
      <c r="AHQ1798"/>
      <c r="AHR1798"/>
      <c r="AHS1798"/>
      <c r="AHT1798"/>
      <c r="AHU1798"/>
      <c r="AHV1798"/>
      <c r="AHW1798"/>
      <c r="AHX1798"/>
      <c r="AHY1798"/>
      <c r="AHZ1798"/>
      <c r="AIA1798"/>
      <c r="AIB1798"/>
      <c r="AIC1798"/>
      <c r="AID1798"/>
      <c r="AIE1798"/>
      <c r="AIF1798"/>
      <c r="AIG1798"/>
      <c r="AIH1798"/>
      <c r="AII1798"/>
      <c r="AIJ1798"/>
      <c r="AIK1798"/>
      <c r="AIL1798"/>
      <c r="AIM1798"/>
      <c r="AIN1798"/>
      <c r="AIO1798"/>
      <c r="AIP1798"/>
      <c r="AIQ1798"/>
      <c r="AIR1798"/>
      <c r="AIS1798"/>
      <c r="AIT1798"/>
      <c r="AIU1798"/>
      <c r="AIV1798"/>
      <c r="AIW1798"/>
      <c r="AIX1798"/>
      <c r="AIY1798"/>
      <c r="AIZ1798"/>
      <c r="AJA1798"/>
      <c r="AJB1798"/>
      <c r="AJC1798"/>
      <c r="AJD1798"/>
      <c r="AJE1798"/>
      <c r="AJF1798"/>
      <c r="AJG1798"/>
      <c r="AJH1798"/>
      <c r="AJI1798"/>
      <c r="AJJ1798"/>
      <c r="AJK1798"/>
      <c r="AJL1798"/>
      <c r="AJM1798"/>
      <c r="AJN1798"/>
      <c r="AJO1798"/>
      <c r="AJP1798"/>
      <c r="AJQ1798"/>
      <c r="AJR1798"/>
      <c r="AJS1798"/>
      <c r="AJT1798"/>
      <c r="AJU1798"/>
      <c r="AJV1798"/>
      <c r="AJW1798"/>
      <c r="AJX1798"/>
      <c r="AJY1798"/>
      <c r="AJZ1798"/>
      <c r="AKA1798"/>
      <c r="AKB1798"/>
      <c r="AKC1798"/>
      <c r="AKD1798"/>
      <c r="AKE1798"/>
      <c r="AKF1798"/>
      <c r="AKG1798"/>
      <c r="AKH1798"/>
      <c r="AKI1798"/>
      <c r="AKJ1798"/>
      <c r="AKK1798"/>
      <c r="AKL1798"/>
      <c r="AKM1798"/>
      <c r="AKN1798"/>
      <c r="AKO1798"/>
      <c r="AKP1798"/>
      <c r="AKQ1798"/>
      <c r="AKR1798"/>
      <c r="AKS1798"/>
      <c r="AKT1798"/>
      <c r="AKU1798"/>
      <c r="AKV1798"/>
      <c r="AKW1798"/>
      <c r="AKX1798"/>
      <c r="AKY1798"/>
      <c r="AKZ1798"/>
      <c r="ALA1798"/>
      <c r="ALB1798"/>
      <c r="ALC1798"/>
      <c r="ALD1798"/>
      <c r="ALE1798"/>
      <c r="ALF1798"/>
      <c r="ALG1798"/>
      <c r="ALH1798"/>
      <c r="ALI1798"/>
      <c r="ALJ1798"/>
      <c r="ALK1798"/>
      <c r="ALL1798"/>
      <c r="ALM1798"/>
      <c r="ALN1798"/>
      <c r="ALO1798"/>
      <c r="ALP1798"/>
      <c r="ALQ1798"/>
      <c r="ALR1798"/>
      <c r="ALS1798"/>
      <c r="ALT1798"/>
      <c r="ALU1798"/>
      <c r="ALV1798"/>
      <c r="ALW1798"/>
      <c r="ALX1798"/>
      <c r="ALY1798"/>
      <c r="ALZ1798"/>
      <c r="AMA1798"/>
      <c r="AMB1798"/>
      <c r="AMC1798"/>
      <c r="AMD1798"/>
      <c r="AME1798"/>
      <c r="AMF1798"/>
      <c r="AMG1798"/>
      <c r="AMH1798"/>
    </row>
    <row r="1799" spans="1:1022" ht="15">
      <c r="A1799" s="15"/>
      <c r="B1799" s="7"/>
      <c r="C1799" s="16"/>
      <c r="D1799" s="16"/>
      <c r="E1799" s="17"/>
      <c r="F1799" s="18"/>
      <c r="G1799" s="18"/>
      <c r="H1799" s="9"/>
      <c r="I1799" s="9"/>
      <c r="J1799" s="8"/>
      <c r="K1799" s="8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  <c r="DL1799"/>
      <c r="DM1799"/>
      <c r="DN1799"/>
      <c r="DO1799"/>
      <c r="DP1799"/>
      <c r="DQ1799"/>
      <c r="DR1799"/>
      <c r="DS1799"/>
      <c r="DT1799"/>
      <c r="DU1799"/>
      <c r="DV1799"/>
      <c r="DW1799"/>
      <c r="DX1799"/>
      <c r="DY1799"/>
      <c r="DZ1799"/>
      <c r="EA1799"/>
      <c r="EB1799"/>
      <c r="EC1799"/>
      <c r="ED1799"/>
      <c r="EE1799"/>
      <c r="EF1799"/>
      <c r="EG1799"/>
      <c r="EH1799"/>
      <c r="EI1799"/>
      <c r="EJ1799"/>
      <c r="EK1799"/>
      <c r="EL1799"/>
      <c r="EM1799"/>
      <c r="EN1799"/>
      <c r="EO1799"/>
      <c r="EP1799"/>
      <c r="EQ1799"/>
      <c r="ER1799"/>
      <c r="ES1799"/>
      <c r="ET1799"/>
      <c r="EU1799"/>
      <c r="EV1799"/>
      <c r="EW1799"/>
      <c r="EX1799"/>
      <c r="EY1799"/>
      <c r="EZ1799"/>
      <c r="FA1799"/>
      <c r="FB1799"/>
      <c r="FC1799"/>
      <c r="FD1799"/>
      <c r="FE1799"/>
      <c r="FF1799"/>
      <c r="FG1799"/>
      <c r="FH1799"/>
      <c r="FI1799"/>
      <c r="FJ1799"/>
      <c r="FK1799"/>
      <c r="FL1799"/>
      <c r="FM1799"/>
      <c r="FN1799"/>
      <c r="FO1799"/>
      <c r="FP1799"/>
      <c r="FQ1799"/>
      <c r="FR1799"/>
      <c r="FS1799"/>
      <c r="FT1799"/>
      <c r="FU1799"/>
      <c r="FV1799"/>
      <c r="FW1799"/>
      <c r="FX1799"/>
      <c r="FY1799"/>
      <c r="FZ1799"/>
      <c r="GA1799"/>
      <c r="GB1799"/>
      <c r="GC1799"/>
      <c r="GD1799"/>
      <c r="GE1799"/>
      <c r="GF1799"/>
      <c r="GG1799"/>
      <c r="GH1799"/>
      <c r="GI1799"/>
      <c r="GJ1799"/>
      <c r="GK1799"/>
      <c r="GL1799"/>
      <c r="GM1799"/>
      <c r="GN1799"/>
      <c r="GO1799"/>
      <c r="GP1799"/>
      <c r="GQ1799"/>
      <c r="GR1799"/>
      <c r="GS1799"/>
      <c r="GT1799"/>
      <c r="GU1799"/>
      <c r="GV1799"/>
      <c r="GW1799"/>
      <c r="GX1799"/>
      <c r="GY1799"/>
      <c r="GZ1799"/>
      <c r="HA1799"/>
      <c r="HB1799"/>
      <c r="HC1799"/>
      <c r="HD1799"/>
      <c r="HE1799"/>
      <c r="HF1799"/>
      <c r="HG1799"/>
      <c r="HH1799"/>
      <c r="HI1799"/>
      <c r="HJ1799"/>
      <c r="HK1799"/>
      <c r="HL1799"/>
      <c r="HM1799"/>
      <c r="HN1799"/>
      <c r="HO1799"/>
      <c r="HP1799"/>
      <c r="HQ1799"/>
      <c r="HR1799"/>
      <c r="HS1799"/>
      <c r="HT1799"/>
      <c r="HU1799"/>
      <c r="HV1799"/>
      <c r="HW1799"/>
      <c r="HX1799"/>
      <c r="HY1799"/>
      <c r="HZ1799"/>
      <c r="IA1799"/>
      <c r="IB1799"/>
      <c r="IC1799"/>
      <c r="ID1799"/>
      <c r="IE1799"/>
      <c r="IF1799"/>
      <c r="IG1799"/>
      <c r="IH1799"/>
      <c r="II1799"/>
      <c r="IJ1799"/>
      <c r="IK1799"/>
      <c r="IL1799"/>
      <c r="IM1799"/>
      <c r="IN1799"/>
      <c r="IO1799"/>
      <c r="IP1799"/>
      <c r="IQ1799"/>
      <c r="IR1799"/>
      <c r="IS1799"/>
      <c r="IT1799"/>
      <c r="IU1799"/>
      <c r="IV1799"/>
      <c r="IW1799"/>
      <c r="IX1799"/>
      <c r="IY1799"/>
      <c r="IZ1799"/>
      <c r="JA1799"/>
      <c r="JB1799"/>
      <c r="JC1799"/>
      <c r="JD1799"/>
      <c r="JE1799"/>
      <c r="JF1799"/>
      <c r="JG1799"/>
      <c r="JH1799"/>
      <c r="JI1799"/>
      <c r="JJ1799"/>
      <c r="JK1799"/>
      <c r="JL1799"/>
      <c r="JM1799"/>
      <c r="JN1799"/>
      <c r="JO1799"/>
      <c r="JP1799"/>
      <c r="JQ1799"/>
      <c r="JR1799"/>
      <c r="JS1799"/>
      <c r="JT1799"/>
      <c r="JU1799"/>
      <c r="JV1799"/>
      <c r="JW1799"/>
      <c r="JX1799"/>
      <c r="JY1799"/>
      <c r="JZ1799"/>
      <c r="KA1799"/>
      <c r="KB1799"/>
      <c r="KC1799"/>
      <c r="KD1799"/>
      <c r="KE1799"/>
      <c r="KF1799"/>
      <c r="KG1799"/>
      <c r="KH1799"/>
      <c r="KI1799"/>
      <c r="KJ1799"/>
      <c r="KK1799"/>
      <c r="KL1799"/>
      <c r="KM1799"/>
      <c r="KN1799"/>
      <c r="KO1799"/>
      <c r="KP1799"/>
      <c r="KQ1799"/>
      <c r="KR1799"/>
      <c r="KS1799"/>
      <c r="KT1799"/>
      <c r="KU1799"/>
      <c r="KV1799"/>
      <c r="KW1799"/>
      <c r="KX1799"/>
      <c r="KY1799"/>
      <c r="KZ1799"/>
      <c r="LA1799"/>
      <c r="LB1799"/>
      <c r="LC1799"/>
      <c r="LD1799"/>
      <c r="LE1799"/>
      <c r="LF1799"/>
      <c r="LG1799"/>
      <c r="LH1799"/>
      <c r="LI1799"/>
      <c r="LJ1799"/>
      <c r="LK1799"/>
      <c r="LL1799"/>
      <c r="LM1799"/>
      <c r="LN1799"/>
      <c r="LO1799"/>
      <c r="LP1799"/>
      <c r="LQ1799"/>
      <c r="LR1799"/>
      <c r="LS1799"/>
      <c r="LT1799"/>
      <c r="LU1799"/>
      <c r="LV1799"/>
      <c r="LW1799"/>
      <c r="LX1799"/>
      <c r="LY1799"/>
      <c r="LZ1799"/>
      <c r="MA1799"/>
      <c r="MB1799"/>
      <c r="MC1799"/>
      <c r="MD1799"/>
      <c r="ME1799"/>
      <c r="MF1799"/>
      <c r="MG1799"/>
      <c r="MH1799"/>
      <c r="MI1799"/>
      <c r="MJ1799"/>
      <c r="MK1799"/>
      <c r="ML1799"/>
      <c r="MM1799"/>
      <c r="MN1799"/>
      <c r="MO1799"/>
      <c r="MP1799"/>
      <c r="MQ1799"/>
      <c r="MR1799"/>
      <c r="MS1799"/>
      <c r="MT1799"/>
      <c r="MU1799"/>
      <c r="MV1799"/>
      <c r="MW1799"/>
      <c r="MX1799"/>
      <c r="MY1799"/>
      <c r="MZ1799"/>
      <c r="NA1799"/>
      <c r="NB1799"/>
      <c r="NC1799"/>
      <c r="ND1799"/>
      <c r="NE1799"/>
      <c r="NF1799"/>
      <c r="NG1799"/>
      <c r="NH1799"/>
      <c r="NI1799"/>
      <c r="NJ1799"/>
      <c r="NK1799"/>
      <c r="NL1799"/>
      <c r="NM1799"/>
      <c r="NN1799"/>
      <c r="NO1799"/>
      <c r="NP1799"/>
      <c r="NQ1799"/>
      <c r="NR1799"/>
      <c r="NS1799"/>
      <c r="NT1799"/>
      <c r="NU1799"/>
      <c r="NV1799"/>
      <c r="NW1799"/>
      <c r="NX1799"/>
      <c r="NY1799"/>
      <c r="NZ1799"/>
      <c r="OA1799"/>
      <c r="OB1799"/>
      <c r="OC1799"/>
      <c r="OD1799"/>
      <c r="OE1799"/>
      <c r="OF1799"/>
      <c r="OG1799"/>
      <c r="OH1799"/>
      <c r="OI1799"/>
      <c r="OJ1799"/>
      <c r="OK1799"/>
      <c r="OL1799"/>
      <c r="OM1799"/>
      <c r="ON1799"/>
      <c r="OO1799"/>
      <c r="OP1799"/>
      <c r="OQ1799"/>
      <c r="OR1799"/>
      <c r="OS1799"/>
      <c r="OT1799"/>
      <c r="OU1799"/>
      <c r="OV1799"/>
      <c r="OW1799"/>
      <c r="OX1799"/>
      <c r="OY1799"/>
      <c r="OZ1799"/>
      <c r="PA1799"/>
      <c r="PB1799"/>
      <c r="PC1799"/>
      <c r="PD1799"/>
      <c r="PE1799"/>
      <c r="PF1799"/>
      <c r="PG1799"/>
      <c r="PH1799"/>
      <c r="PI1799"/>
      <c r="PJ1799"/>
      <c r="PK1799"/>
      <c r="PL1799"/>
      <c r="PM1799"/>
      <c r="PN1799"/>
      <c r="PO1799"/>
      <c r="PP1799"/>
      <c r="PQ1799"/>
      <c r="PR1799"/>
      <c r="PS1799"/>
      <c r="PT1799"/>
      <c r="PU1799"/>
      <c r="PV1799"/>
      <c r="PW1799"/>
      <c r="PX1799"/>
      <c r="PY1799"/>
      <c r="PZ1799"/>
      <c r="QA1799"/>
      <c r="QB1799"/>
      <c r="QC1799"/>
      <c r="QD1799"/>
      <c r="QE1799"/>
      <c r="QF1799"/>
      <c r="QG1799"/>
      <c r="QH1799"/>
      <c r="QI1799"/>
      <c r="QJ1799"/>
      <c r="QK1799"/>
      <c r="QL1799"/>
      <c r="QM1799"/>
      <c r="QN1799"/>
      <c r="QO1799"/>
      <c r="QP1799"/>
      <c r="QQ1799"/>
      <c r="QR1799"/>
      <c r="QS1799"/>
      <c r="QT1799"/>
      <c r="QU1799"/>
      <c r="QV1799"/>
      <c r="QW1799"/>
      <c r="QX1799"/>
      <c r="QY1799"/>
      <c r="QZ1799"/>
      <c r="RA1799"/>
      <c r="RB1799"/>
      <c r="RC1799"/>
      <c r="RD1799"/>
      <c r="RE1799"/>
      <c r="RF1799"/>
      <c r="RG1799"/>
      <c r="RH1799"/>
      <c r="RI1799"/>
      <c r="RJ1799"/>
      <c r="RK1799"/>
      <c r="RL1799"/>
      <c r="RM1799"/>
      <c r="RN1799"/>
      <c r="RO1799"/>
      <c r="RP1799"/>
      <c r="RQ1799"/>
      <c r="RR1799"/>
      <c r="RS1799"/>
      <c r="RT1799"/>
      <c r="RU1799"/>
      <c r="RV1799"/>
      <c r="RW1799"/>
      <c r="RX1799"/>
      <c r="RY1799"/>
      <c r="RZ1799"/>
      <c r="SA1799"/>
      <c r="SB1799"/>
      <c r="SC1799"/>
      <c r="SD1799"/>
      <c r="SE1799"/>
      <c r="SF1799"/>
      <c r="SG1799"/>
      <c r="SH1799"/>
      <c r="SI1799"/>
      <c r="SJ1799"/>
      <c r="SK1799"/>
      <c r="SL1799"/>
      <c r="SM1799"/>
      <c r="SN1799"/>
      <c r="SO1799"/>
      <c r="SP1799"/>
      <c r="SQ1799"/>
      <c r="SR1799"/>
      <c r="SS1799"/>
      <c r="ST1799"/>
      <c r="SU1799"/>
      <c r="SV1799"/>
      <c r="SW1799"/>
      <c r="SX1799"/>
      <c r="SY1799"/>
      <c r="SZ1799"/>
      <c r="TA1799"/>
      <c r="TB1799"/>
      <c r="TC1799"/>
      <c r="TD1799"/>
      <c r="TE1799"/>
      <c r="TF1799"/>
      <c r="TG1799"/>
      <c r="TH1799"/>
      <c r="TI1799"/>
      <c r="TJ1799"/>
      <c r="TK1799"/>
      <c r="TL1799"/>
      <c r="TM1799"/>
      <c r="TN1799"/>
      <c r="TO1799"/>
      <c r="TP1799"/>
      <c r="TQ1799"/>
      <c r="TR1799"/>
      <c r="TS1799"/>
      <c r="TT1799"/>
      <c r="TU1799"/>
      <c r="TV1799"/>
      <c r="TW1799"/>
      <c r="TX1799"/>
      <c r="TY1799"/>
      <c r="TZ1799"/>
      <c r="UA1799"/>
      <c r="UB1799"/>
      <c r="UC1799"/>
      <c r="UD1799"/>
      <c r="UE1799"/>
      <c r="UF1799"/>
      <c r="UG1799"/>
      <c r="UH1799"/>
      <c r="UI1799"/>
      <c r="UJ1799"/>
      <c r="UK1799"/>
      <c r="UL1799"/>
      <c r="UM1799"/>
      <c r="UN1799"/>
      <c r="UO1799"/>
      <c r="UP1799"/>
      <c r="UQ1799"/>
      <c r="UR1799"/>
      <c r="US1799"/>
      <c r="UT1799"/>
      <c r="UU1799"/>
      <c r="UV1799"/>
      <c r="UW1799"/>
      <c r="UX1799"/>
      <c r="UY1799"/>
      <c r="UZ1799"/>
      <c r="VA1799"/>
      <c r="VB1799"/>
      <c r="VC1799"/>
      <c r="VD1799"/>
      <c r="VE1799"/>
      <c r="VF1799"/>
      <c r="VG1799"/>
      <c r="VH1799"/>
      <c r="VI1799"/>
      <c r="VJ1799"/>
      <c r="VK1799"/>
      <c r="VL1799"/>
      <c r="VM1799"/>
      <c r="VN1799"/>
      <c r="VO1799"/>
      <c r="VP1799"/>
      <c r="VQ1799"/>
      <c r="VR1799"/>
      <c r="VS1799"/>
      <c r="VT1799"/>
      <c r="VU1799"/>
      <c r="VV1799"/>
      <c r="VW1799"/>
      <c r="VX1799"/>
      <c r="VY1799"/>
      <c r="VZ1799"/>
      <c r="WA1799"/>
      <c r="WB1799"/>
      <c r="WC1799"/>
      <c r="WD1799"/>
      <c r="WE1799"/>
      <c r="WF1799"/>
      <c r="WG1799"/>
      <c r="WH1799"/>
      <c r="WI1799"/>
      <c r="WJ1799"/>
      <c r="WK1799"/>
      <c r="WL1799"/>
      <c r="WM1799"/>
      <c r="WN1799"/>
      <c r="WO1799"/>
      <c r="WP1799"/>
      <c r="WQ1799"/>
      <c r="WR1799"/>
      <c r="WS1799"/>
      <c r="WT1799"/>
      <c r="WU1799"/>
      <c r="WV1799"/>
      <c r="WW1799"/>
      <c r="WX1799"/>
      <c r="WY1799"/>
      <c r="WZ1799"/>
      <c r="XA1799"/>
      <c r="XB1799"/>
      <c r="XC1799"/>
      <c r="XD1799"/>
      <c r="XE1799"/>
      <c r="XF1799"/>
      <c r="XG1799"/>
      <c r="XH1799"/>
      <c r="XI1799"/>
      <c r="XJ1799"/>
      <c r="XK1799"/>
      <c r="XL1799"/>
      <c r="XM1799"/>
      <c r="XN1799"/>
      <c r="XO1799"/>
      <c r="XP1799"/>
      <c r="XQ1799"/>
      <c r="XR1799"/>
      <c r="XS1799"/>
      <c r="XT1799"/>
      <c r="XU1799"/>
      <c r="XV1799"/>
      <c r="XW1799"/>
      <c r="XX1799"/>
      <c r="XY1799"/>
      <c r="XZ1799"/>
      <c r="YA1799"/>
      <c r="YB1799"/>
      <c r="YC1799"/>
      <c r="YD1799"/>
      <c r="YE1799"/>
      <c r="YF1799"/>
      <c r="YG1799"/>
      <c r="YH1799"/>
      <c r="YI1799"/>
      <c r="YJ1799"/>
      <c r="YK1799"/>
      <c r="YL1799"/>
      <c r="YM1799"/>
      <c r="YN1799"/>
      <c r="YO1799"/>
      <c r="YP1799"/>
      <c r="YQ1799"/>
      <c r="YR1799"/>
      <c r="YS1799"/>
      <c r="YT1799"/>
      <c r="YU1799"/>
      <c r="YV1799"/>
      <c r="YW1799"/>
      <c r="YX1799"/>
      <c r="YY1799"/>
      <c r="YZ1799"/>
      <c r="ZA1799"/>
      <c r="ZB1799"/>
      <c r="ZC1799"/>
      <c r="ZD1799"/>
      <c r="ZE1799"/>
      <c r="ZF1799"/>
      <c r="ZG1799"/>
      <c r="ZH1799"/>
      <c r="ZI1799"/>
      <c r="ZJ1799"/>
      <c r="ZK1799"/>
      <c r="ZL1799"/>
      <c r="ZM1799"/>
      <c r="ZN1799"/>
      <c r="ZO1799"/>
      <c r="ZP1799"/>
      <c r="ZQ1799"/>
      <c r="ZR1799"/>
      <c r="ZS1799"/>
      <c r="ZT1799"/>
      <c r="ZU1799"/>
      <c r="ZV1799"/>
      <c r="ZW1799"/>
      <c r="ZX1799"/>
      <c r="ZY1799"/>
      <c r="ZZ1799"/>
      <c r="AAA1799"/>
      <c r="AAB1799"/>
      <c r="AAC1799"/>
      <c r="AAD1799"/>
      <c r="AAE1799"/>
      <c r="AAF1799"/>
      <c r="AAG1799"/>
      <c r="AAH1799"/>
      <c r="AAI1799"/>
      <c r="AAJ1799"/>
      <c r="AAK1799"/>
      <c r="AAL1799"/>
      <c r="AAM1799"/>
      <c r="AAN1799"/>
      <c r="AAO1799"/>
      <c r="AAP1799"/>
      <c r="AAQ1799"/>
      <c r="AAR1799"/>
      <c r="AAS1799"/>
      <c r="AAT1799"/>
      <c r="AAU1799"/>
      <c r="AAV1799"/>
      <c r="AAW1799"/>
      <c r="AAX1799"/>
      <c r="AAY1799"/>
      <c r="AAZ1799"/>
      <c r="ABA1799"/>
      <c r="ABB1799"/>
      <c r="ABC1799"/>
      <c r="ABD1799"/>
      <c r="ABE1799"/>
      <c r="ABF1799"/>
      <c r="ABG1799"/>
      <c r="ABH1799"/>
      <c r="ABI1799"/>
      <c r="ABJ1799"/>
      <c r="ABK1799"/>
      <c r="ABL1799"/>
      <c r="ABM1799"/>
      <c r="ABN1799"/>
      <c r="ABO1799"/>
      <c r="ABP1799"/>
      <c r="ABQ1799"/>
      <c r="ABR1799"/>
      <c r="ABS1799"/>
      <c r="ABT1799"/>
      <c r="ABU1799"/>
      <c r="ABV1799"/>
      <c r="ABW1799"/>
      <c r="ABX1799"/>
      <c r="ABY1799"/>
      <c r="ABZ1799"/>
      <c r="ACA1799"/>
      <c r="ACB1799"/>
      <c r="ACC1799"/>
      <c r="ACD1799"/>
      <c r="ACE1799"/>
      <c r="ACF1799"/>
      <c r="ACG1799"/>
      <c r="ACH1799"/>
      <c r="ACI1799"/>
      <c r="ACJ1799"/>
      <c r="ACK1799"/>
      <c r="ACL1799"/>
      <c r="ACM1799"/>
      <c r="ACN1799"/>
      <c r="ACO1799"/>
      <c r="ACP1799"/>
      <c r="ACQ1799"/>
      <c r="ACR1799"/>
      <c r="ACS1799"/>
      <c r="ACT1799"/>
      <c r="ACU1799"/>
      <c r="ACV1799"/>
      <c r="ACW1799"/>
      <c r="ACX1799"/>
      <c r="ACY1799"/>
      <c r="ACZ1799"/>
      <c r="ADA1799"/>
      <c r="ADB1799"/>
      <c r="ADC1799"/>
      <c r="ADD1799"/>
      <c r="ADE1799"/>
      <c r="ADF1799"/>
      <c r="ADG1799"/>
      <c r="ADH1799"/>
      <c r="ADI1799"/>
      <c r="ADJ1799"/>
      <c r="ADK1799"/>
      <c r="ADL1799"/>
      <c r="ADM1799"/>
      <c r="ADN1799"/>
      <c r="ADO1799"/>
      <c r="ADP1799"/>
      <c r="ADQ1799"/>
      <c r="ADR1799"/>
      <c r="ADS1799"/>
      <c r="ADT1799"/>
      <c r="ADU1799"/>
      <c r="ADV1799"/>
      <c r="ADW1799"/>
      <c r="ADX1799"/>
      <c r="ADY1799"/>
      <c r="ADZ1799"/>
      <c r="AEA1799"/>
      <c r="AEB1799"/>
      <c r="AEC1799"/>
      <c r="AED1799"/>
      <c r="AEE1799"/>
      <c r="AEF1799"/>
      <c r="AEG1799"/>
      <c r="AEH1799"/>
      <c r="AEI1799"/>
      <c r="AEJ1799"/>
      <c r="AEK1799"/>
      <c r="AEL1799"/>
      <c r="AEM1799"/>
      <c r="AEN1799"/>
      <c r="AEO1799"/>
      <c r="AEP1799"/>
      <c r="AEQ1799"/>
      <c r="AER1799"/>
      <c r="AES1799"/>
      <c r="AET1799"/>
      <c r="AEU1799"/>
      <c r="AEV1799"/>
      <c r="AEW1799"/>
      <c r="AEX1799"/>
      <c r="AEY1799"/>
      <c r="AEZ1799"/>
      <c r="AFA1799"/>
      <c r="AFB1799"/>
      <c r="AFC1799"/>
      <c r="AFD1799"/>
      <c r="AFE1799"/>
      <c r="AFF1799"/>
      <c r="AFG1799"/>
      <c r="AFH1799"/>
      <c r="AFI1799"/>
      <c r="AFJ1799"/>
      <c r="AFK1799"/>
      <c r="AFL1799"/>
      <c r="AFM1799"/>
      <c r="AFN1799"/>
      <c r="AFO1799"/>
      <c r="AFP1799"/>
      <c r="AFQ1799"/>
      <c r="AFR1799"/>
      <c r="AFS1799"/>
      <c r="AFT1799"/>
      <c r="AFU1799"/>
      <c r="AFV1799"/>
      <c r="AFW1799"/>
      <c r="AFX1799"/>
      <c r="AFY1799"/>
      <c r="AFZ1799"/>
      <c r="AGA1799"/>
      <c r="AGB1799"/>
      <c r="AGC1799"/>
      <c r="AGD1799"/>
      <c r="AGE1799"/>
      <c r="AGF1799"/>
      <c r="AGG1799"/>
      <c r="AGH1799"/>
      <c r="AGI1799"/>
      <c r="AGJ1799"/>
      <c r="AGK1799"/>
      <c r="AGL1799"/>
      <c r="AGM1799"/>
      <c r="AGN1799"/>
      <c r="AGO1799"/>
      <c r="AGP1799"/>
      <c r="AGQ1799"/>
      <c r="AGR1799"/>
      <c r="AGS1799"/>
      <c r="AGT1799"/>
      <c r="AGU1799"/>
      <c r="AGV1799"/>
      <c r="AGW1799"/>
      <c r="AGX1799"/>
      <c r="AGY1799"/>
      <c r="AGZ1799"/>
      <c r="AHA1799"/>
      <c r="AHB1799"/>
      <c r="AHC1799"/>
      <c r="AHD1799"/>
      <c r="AHE1799"/>
      <c r="AHF1799"/>
      <c r="AHG1799"/>
      <c r="AHH1799"/>
      <c r="AHI1799"/>
      <c r="AHJ1799"/>
      <c r="AHK1799"/>
      <c r="AHL1799"/>
      <c r="AHM1799"/>
      <c r="AHN1799"/>
      <c r="AHO1799"/>
      <c r="AHP1799"/>
      <c r="AHQ1799"/>
      <c r="AHR1799"/>
      <c r="AHS1799"/>
      <c r="AHT1799"/>
      <c r="AHU1799"/>
      <c r="AHV1799"/>
      <c r="AHW1799"/>
      <c r="AHX1799"/>
      <c r="AHY1799"/>
      <c r="AHZ1799"/>
      <c r="AIA1799"/>
      <c r="AIB1799"/>
      <c r="AIC1799"/>
      <c r="AID1799"/>
      <c r="AIE1799"/>
      <c r="AIF1799"/>
      <c r="AIG1799"/>
      <c r="AIH1799"/>
      <c r="AII1799"/>
      <c r="AIJ1799"/>
      <c r="AIK1799"/>
      <c r="AIL1799"/>
      <c r="AIM1799"/>
      <c r="AIN1799"/>
      <c r="AIO1799"/>
      <c r="AIP1799"/>
      <c r="AIQ1799"/>
      <c r="AIR1799"/>
      <c r="AIS1799"/>
      <c r="AIT1799"/>
      <c r="AIU1799"/>
      <c r="AIV1799"/>
      <c r="AIW1799"/>
      <c r="AIX1799"/>
      <c r="AIY1799"/>
      <c r="AIZ1799"/>
      <c r="AJA1799"/>
      <c r="AJB1799"/>
      <c r="AJC1799"/>
      <c r="AJD1799"/>
      <c r="AJE1799"/>
      <c r="AJF1799"/>
      <c r="AJG1799"/>
      <c r="AJH1799"/>
      <c r="AJI1799"/>
      <c r="AJJ1799"/>
      <c r="AJK1799"/>
      <c r="AJL1799"/>
      <c r="AJM1799"/>
      <c r="AJN1799"/>
      <c r="AJO1799"/>
      <c r="AJP1799"/>
      <c r="AJQ1799"/>
      <c r="AJR1799"/>
      <c r="AJS1799"/>
      <c r="AJT1799"/>
      <c r="AJU1799"/>
      <c r="AJV1799"/>
      <c r="AJW1799"/>
      <c r="AJX1799"/>
      <c r="AJY1799"/>
      <c r="AJZ1799"/>
      <c r="AKA1799"/>
      <c r="AKB1799"/>
      <c r="AKC1799"/>
      <c r="AKD1799"/>
      <c r="AKE1799"/>
      <c r="AKF1799"/>
      <c r="AKG1799"/>
      <c r="AKH1799"/>
      <c r="AKI1799"/>
      <c r="AKJ1799"/>
      <c r="AKK1799"/>
      <c r="AKL1799"/>
      <c r="AKM1799"/>
      <c r="AKN1799"/>
      <c r="AKO1799"/>
      <c r="AKP1799"/>
      <c r="AKQ1799"/>
      <c r="AKR1799"/>
      <c r="AKS1799"/>
      <c r="AKT1799"/>
      <c r="AKU1799"/>
      <c r="AKV1799"/>
      <c r="AKW1799"/>
      <c r="AKX1799"/>
      <c r="AKY1799"/>
      <c r="AKZ1799"/>
      <c r="ALA1799"/>
      <c r="ALB1799"/>
      <c r="ALC1799"/>
      <c r="ALD1799"/>
      <c r="ALE1799"/>
      <c r="ALF1799"/>
      <c r="ALG1799"/>
      <c r="ALH1799"/>
      <c r="ALI1799"/>
      <c r="ALJ1799"/>
      <c r="ALK1799"/>
      <c r="ALL1799"/>
      <c r="ALM1799"/>
      <c r="ALN1799"/>
      <c r="ALO1799"/>
      <c r="ALP1799"/>
      <c r="ALQ1799"/>
      <c r="ALR1799"/>
      <c r="ALS1799"/>
      <c r="ALT1799"/>
      <c r="ALU1799"/>
      <c r="ALV1799"/>
      <c r="ALW1799"/>
      <c r="ALX1799"/>
      <c r="ALY1799"/>
      <c r="ALZ1799"/>
      <c r="AMA1799"/>
      <c r="AMB1799"/>
      <c r="AMC1799"/>
      <c r="AMD1799"/>
      <c r="AME1799"/>
      <c r="AMF1799"/>
      <c r="AMG1799"/>
      <c r="AMH1799"/>
    </row>
    <row r="1800" spans="1:1022" ht="15">
      <c r="A1800" s="15"/>
      <c r="B1800" s="7"/>
      <c r="C1800" s="16"/>
      <c r="D1800" s="16"/>
      <c r="E1800" s="17"/>
      <c r="F1800" s="18"/>
      <c r="G1800" s="18"/>
      <c r="H1800" s="9"/>
      <c r="I1800" s="9"/>
      <c r="J1800" s="8"/>
      <c r="K1800" s="8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  <c r="DL1800"/>
      <c r="DM1800"/>
      <c r="DN1800"/>
      <c r="DO1800"/>
      <c r="DP1800"/>
      <c r="DQ1800"/>
      <c r="DR1800"/>
      <c r="DS1800"/>
      <c r="DT1800"/>
      <c r="DU1800"/>
      <c r="DV1800"/>
      <c r="DW1800"/>
      <c r="DX1800"/>
      <c r="DY1800"/>
      <c r="DZ1800"/>
      <c r="EA1800"/>
      <c r="EB1800"/>
      <c r="EC1800"/>
      <c r="ED1800"/>
      <c r="EE1800"/>
      <c r="EF1800"/>
      <c r="EG1800"/>
      <c r="EH1800"/>
      <c r="EI1800"/>
      <c r="EJ1800"/>
      <c r="EK1800"/>
      <c r="EL1800"/>
      <c r="EM1800"/>
      <c r="EN1800"/>
      <c r="EO1800"/>
      <c r="EP1800"/>
      <c r="EQ1800"/>
      <c r="ER1800"/>
      <c r="ES1800"/>
      <c r="ET1800"/>
      <c r="EU1800"/>
      <c r="EV1800"/>
      <c r="EW1800"/>
      <c r="EX1800"/>
      <c r="EY1800"/>
      <c r="EZ1800"/>
      <c r="FA1800"/>
      <c r="FB1800"/>
      <c r="FC1800"/>
      <c r="FD1800"/>
      <c r="FE1800"/>
      <c r="FF1800"/>
      <c r="FG1800"/>
      <c r="FH1800"/>
      <c r="FI1800"/>
      <c r="FJ1800"/>
      <c r="FK1800"/>
      <c r="FL1800"/>
      <c r="FM1800"/>
      <c r="FN1800"/>
      <c r="FO1800"/>
      <c r="FP1800"/>
      <c r="FQ1800"/>
      <c r="FR1800"/>
      <c r="FS1800"/>
      <c r="FT1800"/>
      <c r="FU1800"/>
      <c r="FV1800"/>
      <c r="FW1800"/>
      <c r="FX1800"/>
      <c r="FY1800"/>
      <c r="FZ1800"/>
      <c r="GA1800"/>
      <c r="GB1800"/>
      <c r="GC1800"/>
      <c r="GD1800"/>
      <c r="GE1800"/>
      <c r="GF1800"/>
      <c r="GG1800"/>
      <c r="GH1800"/>
      <c r="GI1800"/>
      <c r="GJ1800"/>
      <c r="GK1800"/>
      <c r="GL1800"/>
      <c r="GM1800"/>
      <c r="GN1800"/>
      <c r="GO1800"/>
      <c r="GP1800"/>
      <c r="GQ1800"/>
      <c r="GR1800"/>
      <c r="GS1800"/>
      <c r="GT1800"/>
      <c r="GU1800"/>
      <c r="GV1800"/>
      <c r="GW1800"/>
      <c r="GX1800"/>
      <c r="GY1800"/>
      <c r="GZ1800"/>
      <c r="HA1800"/>
      <c r="HB1800"/>
      <c r="HC1800"/>
      <c r="HD1800"/>
      <c r="HE1800"/>
      <c r="HF1800"/>
      <c r="HG1800"/>
      <c r="HH1800"/>
      <c r="HI1800"/>
      <c r="HJ1800"/>
      <c r="HK1800"/>
      <c r="HL1800"/>
      <c r="HM1800"/>
      <c r="HN1800"/>
      <c r="HO1800"/>
      <c r="HP1800"/>
      <c r="HQ1800"/>
      <c r="HR1800"/>
      <c r="HS1800"/>
      <c r="HT1800"/>
      <c r="HU1800"/>
      <c r="HV1800"/>
      <c r="HW1800"/>
      <c r="HX1800"/>
      <c r="HY1800"/>
      <c r="HZ1800"/>
      <c r="IA1800"/>
      <c r="IB1800"/>
      <c r="IC1800"/>
      <c r="ID1800"/>
      <c r="IE1800"/>
      <c r="IF1800"/>
      <c r="IG1800"/>
      <c r="IH1800"/>
      <c r="II1800"/>
      <c r="IJ1800"/>
      <c r="IK1800"/>
      <c r="IL1800"/>
      <c r="IM1800"/>
      <c r="IN1800"/>
      <c r="IO1800"/>
      <c r="IP1800"/>
      <c r="IQ1800"/>
      <c r="IR1800"/>
      <c r="IS1800"/>
      <c r="IT1800"/>
      <c r="IU1800"/>
      <c r="IV1800"/>
      <c r="IW1800"/>
      <c r="IX1800"/>
      <c r="IY1800"/>
      <c r="IZ1800"/>
      <c r="JA1800"/>
      <c r="JB1800"/>
      <c r="JC1800"/>
      <c r="JD1800"/>
      <c r="JE1800"/>
      <c r="JF1800"/>
      <c r="JG1800"/>
      <c r="JH1800"/>
      <c r="JI1800"/>
      <c r="JJ1800"/>
      <c r="JK1800"/>
      <c r="JL1800"/>
      <c r="JM1800"/>
      <c r="JN1800"/>
      <c r="JO1800"/>
      <c r="JP1800"/>
      <c r="JQ1800"/>
      <c r="JR1800"/>
      <c r="JS1800"/>
      <c r="JT1800"/>
      <c r="JU1800"/>
      <c r="JV1800"/>
      <c r="JW1800"/>
      <c r="JX1800"/>
      <c r="JY1800"/>
      <c r="JZ1800"/>
      <c r="KA1800"/>
      <c r="KB1800"/>
      <c r="KC1800"/>
      <c r="KD1800"/>
      <c r="KE1800"/>
      <c r="KF1800"/>
      <c r="KG1800"/>
      <c r="KH1800"/>
      <c r="KI1800"/>
      <c r="KJ1800"/>
      <c r="KK1800"/>
      <c r="KL1800"/>
      <c r="KM1800"/>
      <c r="KN1800"/>
      <c r="KO1800"/>
      <c r="KP1800"/>
      <c r="KQ1800"/>
      <c r="KR1800"/>
      <c r="KS1800"/>
      <c r="KT1800"/>
      <c r="KU1800"/>
      <c r="KV1800"/>
      <c r="KW1800"/>
      <c r="KX1800"/>
      <c r="KY1800"/>
      <c r="KZ1800"/>
      <c r="LA1800"/>
      <c r="LB1800"/>
      <c r="LC1800"/>
      <c r="LD1800"/>
      <c r="LE1800"/>
      <c r="LF1800"/>
      <c r="LG1800"/>
      <c r="LH1800"/>
      <c r="LI1800"/>
      <c r="LJ1800"/>
      <c r="LK1800"/>
      <c r="LL1800"/>
      <c r="LM1800"/>
      <c r="LN1800"/>
      <c r="LO1800"/>
      <c r="LP1800"/>
      <c r="LQ1800"/>
      <c r="LR1800"/>
      <c r="LS1800"/>
      <c r="LT1800"/>
      <c r="LU1800"/>
      <c r="LV1800"/>
      <c r="LW1800"/>
      <c r="LX1800"/>
      <c r="LY1800"/>
      <c r="LZ1800"/>
      <c r="MA1800"/>
      <c r="MB1800"/>
      <c r="MC1800"/>
      <c r="MD1800"/>
      <c r="ME1800"/>
      <c r="MF1800"/>
      <c r="MG1800"/>
      <c r="MH1800"/>
      <c r="MI1800"/>
      <c r="MJ1800"/>
      <c r="MK1800"/>
      <c r="ML1800"/>
      <c r="MM1800"/>
      <c r="MN1800"/>
      <c r="MO1800"/>
      <c r="MP1800"/>
      <c r="MQ1800"/>
      <c r="MR1800"/>
      <c r="MS1800"/>
      <c r="MT1800"/>
      <c r="MU1800"/>
      <c r="MV1800"/>
      <c r="MW1800"/>
      <c r="MX1800"/>
      <c r="MY1800"/>
      <c r="MZ1800"/>
      <c r="NA1800"/>
      <c r="NB1800"/>
      <c r="NC1800"/>
      <c r="ND1800"/>
      <c r="NE1800"/>
      <c r="NF1800"/>
      <c r="NG1800"/>
      <c r="NH1800"/>
      <c r="NI1800"/>
      <c r="NJ1800"/>
      <c r="NK1800"/>
      <c r="NL1800"/>
      <c r="NM1800"/>
      <c r="NN1800"/>
      <c r="NO1800"/>
      <c r="NP1800"/>
      <c r="NQ1800"/>
      <c r="NR1800"/>
      <c r="NS1800"/>
      <c r="NT1800"/>
      <c r="NU1800"/>
      <c r="NV1800"/>
      <c r="NW1800"/>
      <c r="NX1800"/>
      <c r="NY1800"/>
      <c r="NZ1800"/>
      <c r="OA1800"/>
      <c r="OB1800"/>
      <c r="OC1800"/>
      <c r="OD1800"/>
      <c r="OE1800"/>
      <c r="OF1800"/>
      <c r="OG1800"/>
      <c r="OH1800"/>
      <c r="OI1800"/>
      <c r="OJ1800"/>
      <c r="OK1800"/>
      <c r="OL1800"/>
      <c r="OM1800"/>
      <c r="ON1800"/>
      <c r="OO1800"/>
      <c r="OP1800"/>
      <c r="OQ1800"/>
      <c r="OR1800"/>
      <c r="OS1800"/>
      <c r="OT1800"/>
      <c r="OU1800"/>
      <c r="OV1800"/>
      <c r="OW1800"/>
      <c r="OX1800"/>
      <c r="OY1800"/>
      <c r="OZ1800"/>
      <c r="PA1800"/>
      <c r="PB1800"/>
      <c r="PC1800"/>
      <c r="PD1800"/>
      <c r="PE1800"/>
      <c r="PF1800"/>
      <c r="PG1800"/>
      <c r="PH1800"/>
      <c r="PI1800"/>
      <c r="PJ1800"/>
      <c r="PK1800"/>
      <c r="PL1800"/>
      <c r="PM1800"/>
      <c r="PN1800"/>
      <c r="PO1800"/>
      <c r="PP1800"/>
      <c r="PQ1800"/>
      <c r="PR1800"/>
      <c r="PS1800"/>
      <c r="PT1800"/>
      <c r="PU1800"/>
      <c r="PV1800"/>
      <c r="PW1800"/>
      <c r="PX1800"/>
      <c r="PY1800"/>
      <c r="PZ1800"/>
      <c r="QA1800"/>
      <c r="QB1800"/>
      <c r="QC1800"/>
      <c r="QD1800"/>
      <c r="QE1800"/>
      <c r="QF1800"/>
      <c r="QG1800"/>
      <c r="QH1800"/>
      <c r="QI1800"/>
      <c r="QJ1800"/>
      <c r="QK1800"/>
      <c r="QL1800"/>
      <c r="QM1800"/>
      <c r="QN1800"/>
      <c r="QO1800"/>
      <c r="QP1800"/>
      <c r="QQ1800"/>
      <c r="QR1800"/>
      <c r="QS1800"/>
      <c r="QT1800"/>
      <c r="QU1800"/>
      <c r="QV1800"/>
      <c r="QW1800"/>
      <c r="QX1800"/>
      <c r="QY1800"/>
      <c r="QZ1800"/>
      <c r="RA1800"/>
      <c r="RB1800"/>
      <c r="RC1800"/>
      <c r="RD1800"/>
      <c r="RE1800"/>
      <c r="RF1800"/>
      <c r="RG1800"/>
      <c r="RH1800"/>
      <c r="RI1800"/>
      <c r="RJ1800"/>
      <c r="RK1800"/>
      <c r="RL1800"/>
      <c r="RM1800"/>
      <c r="RN1800"/>
      <c r="RO1800"/>
      <c r="RP1800"/>
      <c r="RQ1800"/>
      <c r="RR1800"/>
      <c r="RS1800"/>
      <c r="RT1800"/>
      <c r="RU1800"/>
      <c r="RV1800"/>
      <c r="RW1800"/>
      <c r="RX1800"/>
      <c r="RY1800"/>
      <c r="RZ1800"/>
      <c r="SA1800"/>
      <c r="SB1800"/>
      <c r="SC1800"/>
      <c r="SD1800"/>
      <c r="SE1800"/>
      <c r="SF1800"/>
      <c r="SG1800"/>
      <c r="SH1800"/>
      <c r="SI1800"/>
      <c r="SJ1800"/>
      <c r="SK1800"/>
      <c r="SL1800"/>
      <c r="SM1800"/>
      <c r="SN1800"/>
      <c r="SO1800"/>
      <c r="SP1800"/>
      <c r="SQ1800"/>
      <c r="SR1800"/>
      <c r="SS1800"/>
      <c r="ST1800"/>
      <c r="SU1800"/>
      <c r="SV1800"/>
      <c r="SW1800"/>
      <c r="SX1800"/>
      <c r="SY1800"/>
      <c r="SZ1800"/>
      <c r="TA1800"/>
      <c r="TB1800"/>
      <c r="TC1800"/>
      <c r="TD1800"/>
      <c r="TE1800"/>
      <c r="TF1800"/>
      <c r="TG1800"/>
      <c r="TH1800"/>
      <c r="TI1800"/>
      <c r="TJ1800"/>
      <c r="TK1800"/>
      <c r="TL1800"/>
      <c r="TM1800"/>
      <c r="TN1800"/>
      <c r="TO1800"/>
      <c r="TP1800"/>
      <c r="TQ1800"/>
      <c r="TR1800"/>
      <c r="TS1800"/>
      <c r="TT1800"/>
      <c r="TU1800"/>
      <c r="TV1800"/>
      <c r="TW1800"/>
      <c r="TX1800"/>
      <c r="TY1800"/>
      <c r="TZ1800"/>
      <c r="UA1800"/>
      <c r="UB1800"/>
      <c r="UC1800"/>
      <c r="UD1800"/>
      <c r="UE1800"/>
      <c r="UF1800"/>
      <c r="UG1800"/>
      <c r="UH1800"/>
      <c r="UI1800"/>
      <c r="UJ1800"/>
      <c r="UK1800"/>
      <c r="UL1800"/>
      <c r="UM1800"/>
      <c r="UN1800"/>
      <c r="UO1800"/>
      <c r="UP1800"/>
      <c r="UQ1800"/>
      <c r="UR1800"/>
      <c r="US1800"/>
      <c r="UT1800"/>
      <c r="UU1800"/>
      <c r="UV1800"/>
      <c r="UW1800"/>
      <c r="UX1800"/>
      <c r="UY1800"/>
      <c r="UZ1800"/>
      <c r="VA1800"/>
      <c r="VB1800"/>
      <c r="VC1800"/>
      <c r="VD1800"/>
      <c r="VE1800"/>
      <c r="VF1800"/>
      <c r="VG1800"/>
      <c r="VH1800"/>
      <c r="VI1800"/>
      <c r="VJ1800"/>
      <c r="VK1800"/>
      <c r="VL1800"/>
      <c r="VM1800"/>
      <c r="VN1800"/>
      <c r="VO1800"/>
      <c r="VP1800"/>
      <c r="VQ1800"/>
      <c r="VR1800"/>
      <c r="VS1800"/>
      <c r="VT1800"/>
      <c r="VU1800"/>
      <c r="VV1800"/>
      <c r="VW1800"/>
      <c r="VX1800"/>
      <c r="VY1800"/>
      <c r="VZ1800"/>
      <c r="WA1800"/>
      <c r="WB1800"/>
      <c r="WC1800"/>
      <c r="WD1800"/>
      <c r="WE1800"/>
      <c r="WF1800"/>
      <c r="WG1800"/>
      <c r="WH1800"/>
      <c r="WI1800"/>
      <c r="WJ1800"/>
      <c r="WK1800"/>
      <c r="WL1800"/>
      <c r="WM1800"/>
      <c r="WN1800"/>
      <c r="WO1800"/>
      <c r="WP1800"/>
      <c r="WQ1800"/>
      <c r="WR1800"/>
      <c r="WS1800"/>
      <c r="WT1800"/>
      <c r="WU1800"/>
      <c r="WV1800"/>
      <c r="WW1800"/>
      <c r="WX1800"/>
      <c r="WY1800"/>
      <c r="WZ1800"/>
      <c r="XA1800"/>
      <c r="XB1800"/>
      <c r="XC1800"/>
      <c r="XD1800"/>
      <c r="XE1800"/>
      <c r="XF1800"/>
      <c r="XG1800"/>
      <c r="XH1800"/>
      <c r="XI1800"/>
      <c r="XJ1800"/>
      <c r="XK1800"/>
      <c r="XL1800"/>
      <c r="XM1800"/>
      <c r="XN1800"/>
      <c r="XO1800"/>
      <c r="XP1800"/>
      <c r="XQ1800"/>
      <c r="XR1800"/>
      <c r="XS1800"/>
      <c r="XT1800"/>
      <c r="XU1800"/>
      <c r="XV1800"/>
      <c r="XW1800"/>
      <c r="XX1800"/>
      <c r="XY1800"/>
      <c r="XZ1800"/>
      <c r="YA1800"/>
      <c r="YB1800"/>
      <c r="YC1800"/>
      <c r="YD1800"/>
      <c r="YE1800"/>
      <c r="YF1800"/>
      <c r="YG1800"/>
      <c r="YH1800"/>
      <c r="YI1800"/>
      <c r="YJ1800"/>
      <c r="YK1800"/>
      <c r="YL1800"/>
      <c r="YM1800"/>
      <c r="YN1800"/>
      <c r="YO1800"/>
      <c r="YP1800"/>
      <c r="YQ1800"/>
      <c r="YR1800"/>
      <c r="YS1800"/>
      <c r="YT1800"/>
      <c r="YU1800"/>
      <c r="YV1800"/>
      <c r="YW1800"/>
      <c r="YX1800"/>
      <c r="YY1800"/>
      <c r="YZ1800"/>
      <c r="ZA1800"/>
      <c r="ZB1800"/>
      <c r="ZC1800"/>
      <c r="ZD1800"/>
      <c r="ZE1800"/>
      <c r="ZF1800"/>
      <c r="ZG1800"/>
      <c r="ZH1800"/>
      <c r="ZI1800"/>
      <c r="ZJ1800"/>
      <c r="ZK1800"/>
      <c r="ZL1800"/>
      <c r="ZM1800"/>
      <c r="ZN1800"/>
      <c r="ZO1800"/>
      <c r="ZP1800"/>
      <c r="ZQ1800"/>
      <c r="ZR1800"/>
      <c r="ZS1800"/>
      <c r="ZT1800"/>
      <c r="ZU1800"/>
      <c r="ZV1800"/>
      <c r="ZW1800"/>
      <c r="ZX1800"/>
      <c r="ZY1800"/>
      <c r="ZZ1800"/>
      <c r="AAA1800"/>
      <c r="AAB1800"/>
      <c r="AAC1800"/>
      <c r="AAD1800"/>
      <c r="AAE1800"/>
      <c r="AAF1800"/>
      <c r="AAG1800"/>
      <c r="AAH1800"/>
      <c r="AAI1800"/>
      <c r="AAJ1800"/>
      <c r="AAK1800"/>
      <c r="AAL1800"/>
      <c r="AAM1800"/>
      <c r="AAN1800"/>
      <c r="AAO1800"/>
      <c r="AAP1800"/>
      <c r="AAQ1800"/>
      <c r="AAR1800"/>
      <c r="AAS1800"/>
      <c r="AAT1800"/>
      <c r="AAU1800"/>
      <c r="AAV1800"/>
      <c r="AAW1800"/>
      <c r="AAX1800"/>
      <c r="AAY1800"/>
      <c r="AAZ1800"/>
      <c r="ABA1800"/>
      <c r="ABB1800"/>
      <c r="ABC1800"/>
      <c r="ABD1800"/>
      <c r="ABE1800"/>
      <c r="ABF1800"/>
      <c r="ABG1800"/>
      <c r="ABH1800"/>
      <c r="ABI1800"/>
      <c r="ABJ1800"/>
      <c r="ABK1800"/>
      <c r="ABL1800"/>
      <c r="ABM1800"/>
      <c r="ABN1800"/>
      <c r="ABO1800"/>
      <c r="ABP1800"/>
      <c r="ABQ1800"/>
      <c r="ABR1800"/>
      <c r="ABS1800"/>
      <c r="ABT1800"/>
      <c r="ABU1800"/>
      <c r="ABV1800"/>
      <c r="ABW1800"/>
      <c r="ABX1800"/>
      <c r="ABY1800"/>
      <c r="ABZ1800"/>
      <c r="ACA1800"/>
      <c r="ACB1800"/>
      <c r="ACC1800"/>
      <c r="ACD1800"/>
      <c r="ACE1800"/>
      <c r="ACF1800"/>
      <c r="ACG1800"/>
      <c r="ACH1800"/>
      <c r="ACI1800"/>
      <c r="ACJ1800"/>
      <c r="ACK1800"/>
      <c r="ACL1800"/>
      <c r="ACM1800"/>
      <c r="ACN1800"/>
      <c r="ACO1800"/>
      <c r="ACP1800"/>
      <c r="ACQ1800"/>
      <c r="ACR1800"/>
      <c r="ACS1800"/>
      <c r="ACT1800"/>
      <c r="ACU1800"/>
      <c r="ACV1800"/>
      <c r="ACW1800"/>
      <c r="ACX1800"/>
      <c r="ACY1800"/>
      <c r="ACZ1800"/>
      <c r="ADA1800"/>
      <c r="ADB1800"/>
      <c r="ADC1800"/>
      <c r="ADD1800"/>
      <c r="ADE1800"/>
      <c r="ADF1800"/>
      <c r="ADG1800"/>
      <c r="ADH1800"/>
      <c r="ADI1800"/>
      <c r="ADJ1800"/>
      <c r="ADK1800"/>
      <c r="ADL1800"/>
      <c r="ADM1800"/>
      <c r="ADN1800"/>
      <c r="ADO1800"/>
      <c r="ADP1800"/>
      <c r="ADQ1800"/>
      <c r="ADR1800"/>
      <c r="ADS1800"/>
      <c r="ADT1800"/>
      <c r="ADU1800"/>
      <c r="ADV1800"/>
      <c r="ADW1800"/>
      <c r="ADX1800"/>
      <c r="ADY1800"/>
      <c r="ADZ1800"/>
      <c r="AEA1800"/>
      <c r="AEB1800"/>
      <c r="AEC1800"/>
      <c r="AED1800"/>
      <c r="AEE1800"/>
      <c r="AEF1800"/>
      <c r="AEG1800"/>
      <c r="AEH1800"/>
      <c r="AEI1800"/>
      <c r="AEJ1800"/>
      <c r="AEK1800"/>
      <c r="AEL1800"/>
      <c r="AEM1800"/>
      <c r="AEN1800"/>
      <c r="AEO1800"/>
      <c r="AEP1800"/>
      <c r="AEQ1800"/>
      <c r="AER1800"/>
      <c r="AES1800"/>
      <c r="AET1800"/>
      <c r="AEU1800"/>
      <c r="AEV1800"/>
      <c r="AEW1800"/>
      <c r="AEX1800"/>
      <c r="AEY1800"/>
      <c r="AEZ1800"/>
      <c r="AFA1800"/>
      <c r="AFB1800"/>
      <c r="AFC1800"/>
      <c r="AFD1800"/>
      <c r="AFE1800"/>
      <c r="AFF1800"/>
      <c r="AFG1800"/>
      <c r="AFH1800"/>
      <c r="AFI1800"/>
      <c r="AFJ1800"/>
      <c r="AFK1800"/>
      <c r="AFL1800"/>
      <c r="AFM1800"/>
      <c r="AFN1800"/>
      <c r="AFO1800"/>
      <c r="AFP1800"/>
      <c r="AFQ1800"/>
      <c r="AFR1800"/>
      <c r="AFS1800"/>
      <c r="AFT1800"/>
      <c r="AFU1800"/>
      <c r="AFV1800"/>
      <c r="AFW1800"/>
      <c r="AFX1800"/>
      <c r="AFY1800"/>
      <c r="AFZ1800"/>
      <c r="AGA1800"/>
      <c r="AGB1800"/>
      <c r="AGC1800"/>
      <c r="AGD1800"/>
      <c r="AGE1800"/>
      <c r="AGF1800"/>
      <c r="AGG1800"/>
      <c r="AGH1800"/>
      <c r="AGI1800"/>
      <c r="AGJ1800"/>
      <c r="AGK1800"/>
      <c r="AGL1800"/>
      <c r="AGM1800"/>
      <c r="AGN1800"/>
      <c r="AGO1800"/>
      <c r="AGP1800"/>
      <c r="AGQ1800"/>
      <c r="AGR1800"/>
      <c r="AGS1800"/>
      <c r="AGT1800"/>
      <c r="AGU1800"/>
      <c r="AGV1800"/>
      <c r="AGW1800"/>
      <c r="AGX1800"/>
      <c r="AGY1800"/>
      <c r="AGZ1800"/>
      <c r="AHA1800"/>
      <c r="AHB1800"/>
      <c r="AHC1800"/>
      <c r="AHD1800"/>
      <c r="AHE1800"/>
      <c r="AHF1800"/>
      <c r="AHG1800"/>
      <c r="AHH1800"/>
      <c r="AHI1800"/>
      <c r="AHJ1800"/>
      <c r="AHK1800"/>
      <c r="AHL1800"/>
      <c r="AHM1800"/>
      <c r="AHN1800"/>
      <c r="AHO1800"/>
      <c r="AHP1800"/>
      <c r="AHQ1800"/>
      <c r="AHR1800"/>
      <c r="AHS1800"/>
      <c r="AHT1800"/>
      <c r="AHU1800"/>
      <c r="AHV1800"/>
      <c r="AHW1800"/>
      <c r="AHX1800"/>
      <c r="AHY1800"/>
      <c r="AHZ1800"/>
      <c r="AIA1800"/>
      <c r="AIB1800"/>
      <c r="AIC1800"/>
      <c r="AID1800"/>
      <c r="AIE1800"/>
      <c r="AIF1800"/>
      <c r="AIG1800"/>
      <c r="AIH1800"/>
      <c r="AII1800"/>
      <c r="AIJ1800"/>
      <c r="AIK1800"/>
      <c r="AIL1800"/>
      <c r="AIM1800"/>
      <c r="AIN1800"/>
      <c r="AIO1800"/>
      <c r="AIP1800"/>
      <c r="AIQ1800"/>
      <c r="AIR1800"/>
      <c r="AIS1800"/>
      <c r="AIT1800"/>
      <c r="AIU1800"/>
      <c r="AIV1800"/>
      <c r="AIW1800"/>
      <c r="AIX1800"/>
      <c r="AIY1800"/>
      <c r="AIZ1800"/>
      <c r="AJA1800"/>
      <c r="AJB1800"/>
      <c r="AJC1800"/>
      <c r="AJD1800"/>
      <c r="AJE1800"/>
      <c r="AJF1800"/>
      <c r="AJG1800"/>
      <c r="AJH1800"/>
      <c r="AJI1800"/>
      <c r="AJJ1800"/>
      <c r="AJK1800"/>
      <c r="AJL1800"/>
      <c r="AJM1800"/>
      <c r="AJN1800"/>
      <c r="AJO1800"/>
      <c r="AJP1800"/>
      <c r="AJQ1800"/>
      <c r="AJR1800"/>
      <c r="AJS1800"/>
      <c r="AJT1800"/>
      <c r="AJU1800"/>
      <c r="AJV1800"/>
      <c r="AJW1800"/>
      <c r="AJX1800"/>
      <c r="AJY1800"/>
      <c r="AJZ1800"/>
      <c r="AKA1800"/>
      <c r="AKB1800"/>
      <c r="AKC1800"/>
      <c r="AKD1800"/>
      <c r="AKE1800"/>
      <c r="AKF1800"/>
      <c r="AKG1800"/>
      <c r="AKH1800"/>
      <c r="AKI1800"/>
      <c r="AKJ1800"/>
      <c r="AKK1800"/>
      <c r="AKL1800"/>
      <c r="AKM1800"/>
      <c r="AKN1800"/>
      <c r="AKO1800"/>
      <c r="AKP1800"/>
      <c r="AKQ1800"/>
      <c r="AKR1800"/>
      <c r="AKS1800"/>
      <c r="AKT1800"/>
      <c r="AKU1800"/>
      <c r="AKV1800"/>
      <c r="AKW1800"/>
      <c r="AKX1800"/>
      <c r="AKY1800"/>
      <c r="AKZ1800"/>
      <c r="ALA1800"/>
      <c r="ALB1800"/>
      <c r="ALC1800"/>
      <c r="ALD1800"/>
      <c r="ALE1800"/>
      <c r="ALF1800"/>
      <c r="ALG1800"/>
      <c r="ALH1800"/>
      <c r="ALI1800"/>
      <c r="ALJ1800"/>
      <c r="ALK1800"/>
      <c r="ALL1800"/>
      <c r="ALM1800"/>
      <c r="ALN1800"/>
      <c r="ALO1800"/>
      <c r="ALP1800"/>
      <c r="ALQ1800"/>
      <c r="ALR1800"/>
      <c r="ALS1800"/>
      <c r="ALT1800"/>
      <c r="ALU1800"/>
      <c r="ALV1800"/>
      <c r="ALW1800"/>
      <c r="ALX1800"/>
      <c r="ALY1800"/>
      <c r="ALZ1800"/>
      <c r="AMA1800"/>
      <c r="AMB1800"/>
      <c r="AMC1800"/>
      <c r="AMD1800"/>
      <c r="AME1800"/>
      <c r="AMF1800"/>
      <c r="AMG1800"/>
      <c r="AMH1800"/>
    </row>
    <row r="1801" spans="1:1022" ht="15">
      <c r="A1801" s="15"/>
      <c r="B1801" s="7"/>
      <c r="C1801" s="16"/>
      <c r="D1801" s="16"/>
      <c r="E1801" s="17"/>
      <c r="F1801" s="18"/>
      <c r="G1801" s="18"/>
      <c r="H1801" s="9"/>
      <c r="I1801" s="9"/>
      <c r="J1801" s="8"/>
      <c r="K1801" s="8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  <c r="DL1801"/>
      <c r="DM1801"/>
      <c r="DN1801"/>
      <c r="DO1801"/>
      <c r="DP1801"/>
      <c r="DQ1801"/>
      <c r="DR1801"/>
      <c r="DS1801"/>
      <c r="DT1801"/>
      <c r="DU1801"/>
      <c r="DV1801"/>
      <c r="DW1801"/>
      <c r="DX1801"/>
      <c r="DY1801"/>
      <c r="DZ1801"/>
      <c r="EA1801"/>
      <c r="EB1801"/>
      <c r="EC1801"/>
      <c r="ED1801"/>
      <c r="EE1801"/>
      <c r="EF1801"/>
      <c r="EG1801"/>
      <c r="EH1801"/>
      <c r="EI1801"/>
      <c r="EJ1801"/>
      <c r="EK1801"/>
      <c r="EL1801"/>
      <c r="EM1801"/>
      <c r="EN1801"/>
      <c r="EO1801"/>
      <c r="EP1801"/>
      <c r="EQ1801"/>
      <c r="ER1801"/>
      <c r="ES1801"/>
      <c r="ET1801"/>
      <c r="EU1801"/>
      <c r="EV1801"/>
      <c r="EW1801"/>
      <c r="EX1801"/>
      <c r="EY1801"/>
      <c r="EZ1801"/>
      <c r="FA1801"/>
      <c r="FB1801"/>
      <c r="FC1801"/>
      <c r="FD1801"/>
      <c r="FE1801"/>
      <c r="FF1801"/>
      <c r="FG1801"/>
      <c r="FH1801"/>
      <c r="FI1801"/>
      <c r="FJ1801"/>
      <c r="FK1801"/>
      <c r="FL1801"/>
      <c r="FM1801"/>
      <c r="FN1801"/>
      <c r="FO1801"/>
      <c r="FP1801"/>
      <c r="FQ1801"/>
      <c r="FR1801"/>
      <c r="FS1801"/>
      <c r="FT1801"/>
      <c r="FU1801"/>
      <c r="FV1801"/>
      <c r="FW1801"/>
      <c r="FX1801"/>
      <c r="FY1801"/>
      <c r="FZ1801"/>
      <c r="GA1801"/>
      <c r="GB1801"/>
      <c r="GC1801"/>
      <c r="GD1801"/>
      <c r="GE1801"/>
      <c r="GF1801"/>
      <c r="GG1801"/>
      <c r="GH1801"/>
      <c r="GI1801"/>
      <c r="GJ1801"/>
      <c r="GK1801"/>
      <c r="GL1801"/>
      <c r="GM1801"/>
      <c r="GN1801"/>
      <c r="GO1801"/>
      <c r="GP1801"/>
      <c r="GQ1801"/>
      <c r="GR1801"/>
      <c r="GS1801"/>
      <c r="GT1801"/>
      <c r="GU1801"/>
      <c r="GV1801"/>
      <c r="GW1801"/>
      <c r="GX1801"/>
      <c r="GY1801"/>
      <c r="GZ1801"/>
      <c r="HA1801"/>
      <c r="HB1801"/>
      <c r="HC1801"/>
      <c r="HD1801"/>
      <c r="HE1801"/>
      <c r="HF1801"/>
      <c r="HG1801"/>
      <c r="HH1801"/>
      <c r="HI1801"/>
      <c r="HJ1801"/>
      <c r="HK1801"/>
      <c r="HL1801"/>
      <c r="HM1801"/>
      <c r="HN1801"/>
      <c r="HO1801"/>
      <c r="HP1801"/>
      <c r="HQ1801"/>
      <c r="HR1801"/>
      <c r="HS1801"/>
      <c r="HT1801"/>
      <c r="HU1801"/>
      <c r="HV1801"/>
      <c r="HW1801"/>
      <c r="HX1801"/>
      <c r="HY1801"/>
      <c r="HZ1801"/>
      <c r="IA1801"/>
      <c r="IB1801"/>
      <c r="IC1801"/>
      <c r="ID1801"/>
      <c r="IE1801"/>
      <c r="IF1801"/>
      <c r="IG1801"/>
      <c r="IH1801"/>
      <c r="II1801"/>
      <c r="IJ1801"/>
      <c r="IK1801"/>
      <c r="IL1801"/>
      <c r="IM1801"/>
      <c r="IN1801"/>
      <c r="IO1801"/>
      <c r="IP1801"/>
      <c r="IQ1801"/>
      <c r="IR1801"/>
      <c r="IS1801"/>
      <c r="IT1801"/>
      <c r="IU1801"/>
      <c r="IV1801"/>
      <c r="IW1801"/>
      <c r="IX1801"/>
      <c r="IY1801"/>
      <c r="IZ1801"/>
      <c r="JA1801"/>
      <c r="JB1801"/>
      <c r="JC1801"/>
      <c r="JD1801"/>
      <c r="JE1801"/>
      <c r="JF1801"/>
      <c r="JG1801"/>
      <c r="JH1801"/>
      <c r="JI1801"/>
      <c r="JJ1801"/>
      <c r="JK1801"/>
      <c r="JL1801"/>
      <c r="JM1801"/>
      <c r="JN1801"/>
      <c r="JO1801"/>
      <c r="JP1801"/>
      <c r="JQ1801"/>
      <c r="JR1801"/>
      <c r="JS1801"/>
      <c r="JT1801"/>
      <c r="JU1801"/>
      <c r="JV1801"/>
      <c r="JW1801"/>
      <c r="JX1801"/>
      <c r="JY1801"/>
      <c r="JZ1801"/>
      <c r="KA1801"/>
      <c r="KB1801"/>
      <c r="KC1801"/>
      <c r="KD1801"/>
      <c r="KE1801"/>
      <c r="KF1801"/>
      <c r="KG1801"/>
      <c r="KH1801"/>
      <c r="KI1801"/>
      <c r="KJ1801"/>
      <c r="KK1801"/>
      <c r="KL1801"/>
      <c r="KM1801"/>
      <c r="KN1801"/>
      <c r="KO1801"/>
      <c r="KP1801"/>
      <c r="KQ1801"/>
      <c r="KR1801"/>
      <c r="KS1801"/>
      <c r="KT1801"/>
      <c r="KU1801"/>
      <c r="KV1801"/>
      <c r="KW1801"/>
      <c r="KX1801"/>
      <c r="KY1801"/>
      <c r="KZ1801"/>
      <c r="LA1801"/>
      <c r="LB1801"/>
      <c r="LC1801"/>
      <c r="LD1801"/>
      <c r="LE1801"/>
      <c r="LF1801"/>
      <c r="LG1801"/>
      <c r="LH1801"/>
      <c r="LI1801"/>
      <c r="LJ1801"/>
      <c r="LK1801"/>
      <c r="LL1801"/>
      <c r="LM1801"/>
      <c r="LN1801"/>
      <c r="LO1801"/>
      <c r="LP1801"/>
      <c r="LQ1801"/>
      <c r="LR1801"/>
      <c r="LS1801"/>
      <c r="LT1801"/>
      <c r="LU1801"/>
      <c r="LV1801"/>
      <c r="LW1801"/>
      <c r="LX1801"/>
      <c r="LY1801"/>
      <c r="LZ1801"/>
      <c r="MA1801"/>
      <c r="MB1801"/>
      <c r="MC1801"/>
      <c r="MD1801"/>
      <c r="ME1801"/>
      <c r="MF1801"/>
      <c r="MG1801"/>
      <c r="MH1801"/>
      <c r="MI1801"/>
      <c r="MJ1801"/>
      <c r="MK1801"/>
      <c r="ML1801"/>
      <c r="MM1801"/>
      <c r="MN1801"/>
      <c r="MO1801"/>
      <c r="MP1801"/>
      <c r="MQ1801"/>
      <c r="MR1801"/>
      <c r="MS1801"/>
      <c r="MT1801"/>
      <c r="MU1801"/>
      <c r="MV1801"/>
      <c r="MW1801"/>
      <c r="MX1801"/>
      <c r="MY1801"/>
      <c r="MZ1801"/>
      <c r="NA1801"/>
      <c r="NB1801"/>
      <c r="NC1801"/>
      <c r="ND1801"/>
      <c r="NE1801"/>
      <c r="NF1801"/>
      <c r="NG1801"/>
      <c r="NH1801"/>
      <c r="NI1801"/>
      <c r="NJ1801"/>
      <c r="NK1801"/>
      <c r="NL1801"/>
      <c r="NM1801"/>
      <c r="NN1801"/>
      <c r="NO1801"/>
      <c r="NP1801"/>
      <c r="NQ1801"/>
      <c r="NR1801"/>
      <c r="NS1801"/>
      <c r="NT1801"/>
      <c r="NU1801"/>
      <c r="NV1801"/>
      <c r="NW1801"/>
      <c r="NX1801"/>
      <c r="NY1801"/>
      <c r="NZ1801"/>
      <c r="OA1801"/>
      <c r="OB1801"/>
      <c r="OC1801"/>
      <c r="OD1801"/>
      <c r="OE1801"/>
      <c r="OF1801"/>
      <c r="OG1801"/>
      <c r="OH1801"/>
      <c r="OI1801"/>
      <c r="OJ1801"/>
      <c r="OK1801"/>
      <c r="OL1801"/>
      <c r="OM1801"/>
      <c r="ON1801"/>
      <c r="OO1801"/>
      <c r="OP1801"/>
      <c r="OQ1801"/>
      <c r="OR1801"/>
      <c r="OS1801"/>
      <c r="OT1801"/>
      <c r="OU1801"/>
      <c r="OV1801"/>
      <c r="OW1801"/>
      <c r="OX1801"/>
      <c r="OY1801"/>
      <c r="OZ1801"/>
      <c r="PA1801"/>
      <c r="PB1801"/>
      <c r="PC1801"/>
      <c r="PD1801"/>
      <c r="PE1801"/>
      <c r="PF1801"/>
      <c r="PG1801"/>
      <c r="PH1801"/>
      <c r="PI1801"/>
      <c r="PJ1801"/>
      <c r="PK1801"/>
      <c r="PL1801"/>
      <c r="PM1801"/>
      <c r="PN1801"/>
      <c r="PO1801"/>
      <c r="PP1801"/>
      <c r="PQ1801"/>
      <c r="PR1801"/>
      <c r="PS1801"/>
      <c r="PT1801"/>
      <c r="PU1801"/>
      <c r="PV1801"/>
      <c r="PW1801"/>
      <c r="PX1801"/>
      <c r="PY1801"/>
      <c r="PZ1801"/>
      <c r="QA1801"/>
      <c r="QB1801"/>
      <c r="QC1801"/>
      <c r="QD1801"/>
      <c r="QE1801"/>
      <c r="QF1801"/>
      <c r="QG1801"/>
      <c r="QH1801"/>
      <c r="QI1801"/>
      <c r="QJ1801"/>
      <c r="QK1801"/>
      <c r="QL1801"/>
      <c r="QM1801"/>
      <c r="QN1801"/>
      <c r="QO1801"/>
      <c r="QP1801"/>
      <c r="QQ1801"/>
      <c r="QR1801"/>
      <c r="QS1801"/>
      <c r="QT1801"/>
      <c r="QU1801"/>
      <c r="QV1801"/>
      <c r="QW1801"/>
      <c r="QX1801"/>
      <c r="QY1801"/>
      <c r="QZ1801"/>
      <c r="RA1801"/>
      <c r="RB1801"/>
      <c r="RC1801"/>
      <c r="RD1801"/>
      <c r="RE1801"/>
      <c r="RF1801"/>
      <c r="RG1801"/>
      <c r="RH1801"/>
      <c r="RI1801"/>
      <c r="RJ1801"/>
      <c r="RK1801"/>
      <c r="RL1801"/>
      <c r="RM1801"/>
      <c r="RN1801"/>
      <c r="RO1801"/>
      <c r="RP1801"/>
      <c r="RQ1801"/>
      <c r="RR1801"/>
      <c r="RS1801"/>
      <c r="RT1801"/>
      <c r="RU1801"/>
      <c r="RV1801"/>
      <c r="RW1801"/>
      <c r="RX1801"/>
      <c r="RY1801"/>
      <c r="RZ1801"/>
      <c r="SA1801"/>
      <c r="SB1801"/>
      <c r="SC1801"/>
      <c r="SD1801"/>
      <c r="SE1801"/>
      <c r="SF1801"/>
      <c r="SG1801"/>
      <c r="SH1801"/>
      <c r="SI1801"/>
      <c r="SJ1801"/>
      <c r="SK1801"/>
      <c r="SL1801"/>
      <c r="SM1801"/>
      <c r="SN1801"/>
      <c r="SO1801"/>
      <c r="SP1801"/>
      <c r="SQ1801"/>
      <c r="SR1801"/>
      <c r="SS1801"/>
      <c r="ST1801"/>
      <c r="SU1801"/>
      <c r="SV1801"/>
      <c r="SW1801"/>
      <c r="SX1801"/>
      <c r="SY1801"/>
      <c r="SZ1801"/>
      <c r="TA1801"/>
      <c r="TB1801"/>
      <c r="TC1801"/>
      <c r="TD1801"/>
      <c r="TE1801"/>
      <c r="TF1801"/>
      <c r="TG1801"/>
      <c r="TH1801"/>
      <c r="TI1801"/>
      <c r="TJ1801"/>
      <c r="TK1801"/>
      <c r="TL1801"/>
      <c r="TM1801"/>
      <c r="TN1801"/>
      <c r="TO1801"/>
      <c r="TP1801"/>
      <c r="TQ1801"/>
      <c r="TR1801"/>
      <c r="TS1801"/>
      <c r="TT1801"/>
      <c r="TU1801"/>
      <c r="TV1801"/>
      <c r="TW1801"/>
      <c r="TX1801"/>
      <c r="TY1801"/>
      <c r="TZ1801"/>
      <c r="UA1801"/>
      <c r="UB1801"/>
      <c r="UC1801"/>
      <c r="UD1801"/>
      <c r="UE1801"/>
      <c r="UF1801"/>
      <c r="UG1801"/>
      <c r="UH1801"/>
      <c r="UI1801"/>
      <c r="UJ1801"/>
      <c r="UK1801"/>
      <c r="UL1801"/>
      <c r="UM1801"/>
      <c r="UN1801"/>
      <c r="UO1801"/>
      <c r="UP1801"/>
      <c r="UQ1801"/>
      <c r="UR1801"/>
      <c r="US1801"/>
      <c r="UT1801"/>
      <c r="UU1801"/>
      <c r="UV1801"/>
      <c r="UW1801"/>
      <c r="UX1801"/>
      <c r="UY1801"/>
      <c r="UZ1801"/>
      <c r="VA1801"/>
      <c r="VB1801"/>
      <c r="VC1801"/>
      <c r="VD1801"/>
      <c r="VE1801"/>
      <c r="VF1801"/>
      <c r="VG1801"/>
      <c r="VH1801"/>
      <c r="VI1801"/>
      <c r="VJ1801"/>
      <c r="VK1801"/>
      <c r="VL1801"/>
      <c r="VM1801"/>
      <c r="VN1801"/>
      <c r="VO1801"/>
      <c r="VP1801"/>
      <c r="VQ1801"/>
      <c r="VR1801"/>
      <c r="VS1801"/>
      <c r="VT1801"/>
      <c r="VU1801"/>
      <c r="VV1801"/>
      <c r="VW1801"/>
      <c r="VX1801"/>
      <c r="VY1801"/>
      <c r="VZ1801"/>
      <c r="WA1801"/>
      <c r="WB1801"/>
      <c r="WC1801"/>
      <c r="WD1801"/>
      <c r="WE1801"/>
      <c r="WF1801"/>
      <c r="WG1801"/>
      <c r="WH1801"/>
      <c r="WI1801"/>
      <c r="WJ1801"/>
      <c r="WK1801"/>
      <c r="WL1801"/>
      <c r="WM1801"/>
      <c r="WN1801"/>
      <c r="WO1801"/>
      <c r="WP1801"/>
      <c r="WQ1801"/>
      <c r="WR1801"/>
      <c r="WS1801"/>
      <c r="WT1801"/>
      <c r="WU1801"/>
      <c r="WV1801"/>
      <c r="WW1801"/>
      <c r="WX1801"/>
      <c r="WY1801"/>
      <c r="WZ1801"/>
      <c r="XA1801"/>
      <c r="XB1801"/>
      <c r="XC1801"/>
      <c r="XD1801"/>
      <c r="XE1801"/>
      <c r="XF1801"/>
      <c r="XG1801"/>
      <c r="XH1801"/>
      <c r="XI1801"/>
      <c r="XJ1801"/>
      <c r="XK1801"/>
      <c r="XL1801"/>
      <c r="XM1801"/>
      <c r="XN1801"/>
      <c r="XO1801"/>
      <c r="XP1801"/>
      <c r="XQ1801"/>
      <c r="XR1801"/>
      <c r="XS1801"/>
      <c r="XT1801"/>
      <c r="XU1801"/>
      <c r="XV1801"/>
      <c r="XW1801"/>
      <c r="XX1801"/>
      <c r="XY1801"/>
      <c r="XZ1801"/>
      <c r="YA1801"/>
      <c r="YB1801"/>
      <c r="YC1801"/>
      <c r="YD1801"/>
      <c r="YE1801"/>
      <c r="YF1801"/>
      <c r="YG1801"/>
      <c r="YH1801"/>
      <c r="YI1801"/>
      <c r="YJ1801"/>
      <c r="YK1801"/>
      <c r="YL1801"/>
      <c r="YM1801"/>
      <c r="YN1801"/>
      <c r="YO1801"/>
      <c r="YP1801"/>
      <c r="YQ1801"/>
      <c r="YR1801"/>
      <c r="YS1801"/>
      <c r="YT1801"/>
      <c r="YU1801"/>
      <c r="YV1801"/>
      <c r="YW1801"/>
      <c r="YX1801"/>
      <c r="YY1801"/>
      <c r="YZ1801"/>
      <c r="ZA1801"/>
      <c r="ZB1801"/>
      <c r="ZC1801"/>
      <c r="ZD1801"/>
      <c r="ZE1801"/>
      <c r="ZF1801"/>
      <c r="ZG1801"/>
      <c r="ZH1801"/>
      <c r="ZI1801"/>
      <c r="ZJ1801"/>
      <c r="ZK1801"/>
      <c r="ZL1801"/>
      <c r="ZM1801"/>
      <c r="ZN1801"/>
      <c r="ZO1801"/>
      <c r="ZP1801"/>
      <c r="ZQ1801"/>
      <c r="ZR1801"/>
      <c r="ZS1801"/>
      <c r="ZT1801"/>
      <c r="ZU1801"/>
      <c r="ZV1801"/>
      <c r="ZW1801"/>
      <c r="ZX1801"/>
      <c r="ZY1801"/>
      <c r="ZZ1801"/>
      <c r="AAA1801"/>
      <c r="AAB1801"/>
      <c r="AAC1801"/>
      <c r="AAD1801"/>
      <c r="AAE1801"/>
      <c r="AAF1801"/>
      <c r="AAG1801"/>
      <c r="AAH1801"/>
      <c r="AAI1801"/>
      <c r="AAJ1801"/>
      <c r="AAK1801"/>
      <c r="AAL1801"/>
      <c r="AAM1801"/>
      <c r="AAN1801"/>
      <c r="AAO1801"/>
      <c r="AAP1801"/>
      <c r="AAQ1801"/>
      <c r="AAR1801"/>
      <c r="AAS1801"/>
      <c r="AAT1801"/>
      <c r="AAU1801"/>
      <c r="AAV1801"/>
      <c r="AAW1801"/>
      <c r="AAX1801"/>
      <c r="AAY1801"/>
      <c r="AAZ1801"/>
      <c r="ABA1801"/>
      <c r="ABB1801"/>
      <c r="ABC1801"/>
      <c r="ABD1801"/>
      <c r="ABE1801"/>
      <c r="ABF1801"/>
      <c r="ABG1801"/>
      <c r="ABH1801"/>
      <c r="ABI1801"/>
      <c r="ABJ1801"/>
      <c r="ABK1801"/>
      <c r="ABL1801"/>
      <c r="ABM1801"/>
      <c r="ABN1801"/>
      <c r="ABO1801"/>
      <c r="ABP1801"/>
      <c r="ABQ1801"/>
      <c r="ABR1801"/>
      <c r="ABS1801"/>
      <c r="ABT1801"/>
      <c r="ABU1801"/>
      <c r="ABV1801"/>
      <c r="ABW1801"/>
      <c r="ABX1801"/>
      <c r="ABY1801"/>
      <c r="ABZ1801"/>
      <c r="ACA1801"/>
      <c r="ACB1801"/>
      <c r="ACC1801"/>
      <c r="ACD1801"/>
      <c r="ACE1801"/>
      <c r="ACF1801"/>
      <c r="ACG1801"/>
      <c r="ACH1801"/>
      <c r="ACI1801"/>
      <c r="ACJ1801"/>
      <c r="ACK1801"/>
      <c r="ACL1801"/>
      <c r="ACM1801"/>
      <c r="ACN1801"/>
      <c r="ACO1801"/>
      <c r="ACP1801"/>
      <c r="ACQ1801"/>
      <c r="ACR1801"/>
      <c r="ACS1801"/>
      <c r="ACT1801"/>
      <c r="ACU1801"/>
      <c r="ACV1801"/>
      <c r="ACW1801"/>
      <c r="ACX1801"/>
      <c r="ACY1801"/>
      <c r="ACZ1801"/>
      <c r="ADA1801"/>
      <c r="ADB1801"/>
      <c r="ADC1801"/>
      <c r="ADD1801"/>
      <c r="ADE1801"/>
      <c r="ADF1801"/>
      <c r="ADG1801"/>
      <c r="ADH1801"/>
      <c r="ADI1801"/>
      <c r="ADJ1801"/>
      <c r="ADK1801"/>
      <c r="ADL1801"/>
      <c r="ADM1801"/>
      <c r="ADN1801"/>
      <c r="ADO1801"/>
      <c r="ADP1801"/>
      <c r="ADQ1801"/>
      <c r="ADR1801"/>
      <c r="ADS1801"/>
      <c r="ADT1801"/>
      <c r="ADU1801"/>
      <c r="ADV1801"/>
      <c r="ADW1801"/>
      <c r="ADX1801"/>
      <c r="ADY1801"/>
      <c r="ADZ1801"/>
      <c r="AEA1801"/>
      <c r="AEB1801"/>
      <c r="AEC1801"/>
      <c r="AED1801"/>
      <c r="AEE1801"/>
      <c r="AEF1801"/>
      <c r="AEG1801"/>
      <c r="AEH1801"/>
      <c r="AEI1801"/>
      <c r="AEJ1801"/>
      <c r="AEK1801"/>
      <c r="AEL1801"/>
      <c r="AEM1801"/>
      <c r="AEN1801"/>
      <c r="AEO1801"/>
      <c r="AEP1801"/>
      <c r="AEQ1801"/>
      <c r="AER1801"/>
      <c r="AES1801"/>
      <c r="AET1801"/>
      <c r="AEU1801"/>
      <c r="AEV1801"/>
      <c r="AEW1801"/>
      <c r="AEX1801"/>
      <c r="AEY1801"/>
      <c r="AEZ1801"/>
      <c r="AFA1801"/>
      <c r="AFB1801"/>
      <c r="AFC1801"/>
      <c r="AFD1801"/>
      <c r="AFE1801"/>
      <c r="AFF1801"/>
      <c r="AFG1801"/>
      <c r="AFH1801"/>
      <c r="AFI1801"/>
      <c r="AFJ1801"/>
      <c r="AFK1801"/>
      <c r="AFL1801"/>
      <c r="AFM1801"/>
      <c r="AFN1801"/>
      <c r="AFO1801"/>
      <c r="AFP1801"/>
      <c r="AFQ1801"/>
      <c r="AFR1801"/>
      <c r="AFS1801"/>
      <c r="AFT1801"/>
      <c r="AFU1801"/>
      <c r="AFV1801"/>
      <c r="AFW1801"/>
      <c r="AFX1801"/>
      <c r="AFY1801"/>
      <c r="AFZ1801"/>
      <c r="AGA1801"/>
      <c r="AGB1801"/>
      <c r="AGC1801"/>
      <c r="AGD1801"/>
      <c r="AGE1801"/>
      <c r="AGF1801"/>
      <c r="AGG1801"/>
      <c r="AGH1801"/>
      <c r="AGI1801"/>
      <c r="AGJ1801"/>
      <c r="AGK1801"/>
      <c r="AGL1801"/>
      <c r="AGM1801"/>
      <c r="AGN1801"/>
      <c r="AGO1801"/>
      <c r="AGP1801"/>
      <c r="AGQ1801"/>
      <c r="AGR1801"/>
      <c r="AGS1801"/>
      <c r="AGT1801"/>
      <c r="AGU1801"/>
      <c r="AGV1801"/>
      <c r="AGW1801"/>
      <c r="AGX1801"/>
      <c r="AGY1801"/>
      <c r="AGZ1801"/>
      <c r="AHA1801"/>
      <c r="AHB1801"/>
      <c r="AHC1801"/>
      <c r="AHD1801"/>
      <c r="AHE1801"/>
      <c r="AHF1801"/>
      <c r="AHG1801"/>
      <c r="AHH1801"/>
      <c r="AHI1801"/>
      <c r="AHJ1801"/>
      <c r="AHK1801"/>
      <c r="AHL1801"/>
      <c r="AHM1801"/>
      <c r="AHN1801"/>
      <c r="AHO1801"/>
      <c r="AHP1801"/>
      <c r="AHQ1801"/>
      <c r="AHR1801"/>
      <c r="AHS1801"/>
      <c r="AHT1801"/>
      <c r="AHU1801"/>
      <c r="AHV1801"/>
      <c r="AHW1801"/>
      <c r="AHX1801"/>
      <c r="AHY1801"/>
      <c r="AHZ1801"/>
      <c r="AIA1801"/>
      <c r="AIB1801"/>
      <c r="AIC1801"/>
      <c r="AID1801"/>
      <c r="AIE1801"/>
      <c r="AIF1801"/>
      <c r="AIG1801"/>
      <c r="AIH1801"/>
      <c r="AII1801"/>
      <c r="AIJ1801"/>
      <c r="AIK1801"/>
      <c r="AIL1801"/>
      <c r="AIM1801"/>
      <c r="AIN1801"/>
      <c r="AIO1801"/>
      <c r="AIP1801"/>
      <c r="AIQ1801"/>
      <c r="AIR1801"/>
      <c r="AIS1801"/>
      <c r="AIT1801"/>
      <c r="AIU1801"/>
      <c r="AIV1801"/>
      <c r="AIW1801"/>
      <c r="AIX1801"/>
      <c r="AIY1801"/>
      <c r="AIZ1801"/>
      <c r="AJA1801"/>
      <c r="AJB1801"/>
      <c r="AJC1801"/>
      <c r="AJD1801"/>
      <c r="AJE1801"/>
      <c r="AJF1801"/>
      <c r="AJG1801"/>
      <c r="AJH1801"/>
      <c r="AJI1801"/>
      <c r="AJJ1801"/>
      <c r="AJK1801"/>
      <c r="AJL1801"/>
      <c r="AJM1801"/>
      <c r="AJN1801"/>
      <c r="AJO1801"/>
      <c r="AJP1801"/>
      <c r="AJQ1801"/>
      <c r="AJR1801"/>
      <c r="AJS1801"/>
      <c r="AJT1801"/>
      <c r="AJU1801"/>
      <c r="AJV1801"/>
      <c r="AJW1801"/>
      <c r="AJX1801"/>
      <c r="AJY1801"/>
      <c r="AJZ1801"/>
      <c r="AKA1801"/>
      <c r="AKB1801"/>
      <c r="AKC1801"/>
      <c r="AKD1801"/>
      <c r="AKE1801"/>
      <c r="AKF1801"/>
      <c r="AKG1801"/>
      <c r="AKH1801"/>
      <c r="AKI1801"/>
      <c r="AKJ1801"/>
      <c r="AKK1801"/>
      <c r="AKL1801"/>
      <c r="AKM1801"/>
      <c r="AKN1801"/>
      <c r="AKO1801"/>
      <c r="AKP1801"/>
      <c r="AKQ1801"/>
      <c r="AKR1801"/>
      <c r="AKS1801"/>
      <c r="AKT1801"/>
      <c r="AKU1801"/>
      <c r="AKV1801"/>
      <c r="AKW1801"/>
      <c r="AKX1801"/>
      <c r="AKY1801"/>
      <c r="AKZ1801"/>
      <c r="ALA1801"/>
      <c r="ALB1801"/>
      <c r="ALC1801"/>
      <c r="ALD1801"/>
      <c r="ALE1801"/>
      <c r="ALF1801"/>
      <c r="ALG1801"/>
      <c r="ALH1801"/>
      <c r="ALI1801"/>
      <c r="ALJ1801"/>
      <c r="ALK1801"/>
      <c r="ALL1801"/>
      <c r="ALM1801"/>
      <c r="ALN1801"/>
      <c r="ALO1801"/>
      <c r="ALP1801"/>
      <c r="ALQ1801"/>
      <c r="ALR1801"/>
      <c r="ALS1801"/>
      <c r="ALT1801"/>
      <c r="ALU1801"/>
      <c r="ALV1801"/>
      <c r="ALW1801"/>
      <c r="ALX1801"/>
      <c r="ALY1801"/>
      <c r="ALZ1801"/>
      <c r="AMA1801"/>
      <c r="AMB1801"/>
      <c r="AMC1801"/>
      <c r="AMD1801"/>
      <c r="AME1801"/>
      <c r="AMF1801"/>
      <c r="AMG1801"/>
      <c r="AMH1801"/>
    </row>
    <row r="1802" spans="1:1022" ht="15">
      <c r="A1802" s="15"/>
      <c r="B1802" s="7"/>
      <c r="C1802" s="16"/>
      <c r="D1802" s="16"/>
      <c r="E1802" s="17"/>
      <c r="F1802" s="18"/>
      <c r="G1802" s="18"/>
      <c r="H1802" s="9"/>
      <c r="I1802" s="9"/>
      <c r="J1802" s="8"/>
      <c r="K1802" s="8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  <c r="DL1802"/>
      <c r="DM1802"/>
      <c r="DN1802"/>
      <c r="DO1802"/>
      <c r="DP1802"/>
      <c r="DQ1802"/>
      <c r="DR1802"/>
      <c r="DS1802"/>
      <c r="DT1802"/>
      <c r="DU1802"/>
      <c r="DV1802"/>
      <c r="DW1802"/>
      <c r="DX1802"/>
      <c r="DY1802"/>
      <c r="DZ1802"/>
      <c r="EA1802"/>
      <c r="EB1802"/>
      <c r="EC1802"/>
      <c r="ED1802"/>
      <c r="EE1802"/>
      <c r="EF1802"/>
      <c r="EG1802"/>
      <c r="EH1802"/>
      <c r="EI1802"/>
      <c r="EJ1802"/>
      <c r="EK1802"/>
      <c r="EL1802"/>
      <c r="EM1802"/>
      <c r="EN1802"/>
      <c r="EO1802"/>
      <c r="EP1802"/>
      <c r="EQ1802"/>
      <c r="ER1802"/>
      <c r="ES1802"/>
      <c r="ET1802"/>
      <c r="EU1802"/>
      <c r="EV1802"/>
      <c r="EW1802"/>
      <c r="EX1802"/>
      <c r="EY1802"/>
      <c r="EZ1802"/>
      <c r="FA1802"/>
      <c r="FB1802"/>
      <c r="FC1802"/>
      <c r="FD1802"/>
      <c r="FE1802"/>
      <c r="FF1802"/>
      <c r="FG1802"/>
      <c r="FH1802"/>
      <c r="FI1802"/>
      <c r="FJ1802"/>
      <c r="FK1802"/>
      <c r="FL1802"/>
      <c r="FM1802"/>
      <c r="FN1802"/>
      <c r="FO1802"/>
      <c r="FP1802"/>
      <c r="FQ1802"/>
      <c r="FR1802"/>
      <c r="FS1802"/>
      <c r="FT1802"/>
      <c r="FU1802"/>
      <c r="FV1802"/>
      <c r="FW1802"/>
      <c r="FX1802"/>
      <c r="FY1802"/>
      <c r="FZ1802"/>
      <c r="GA1802"/>
      <c r="GB1802"/>
      <c r="GC1802"/>
      <c r="GD1802"/>
      <c r="GE1802"/>
      <c r="GF1802"/>
      <c r="GG1802"/>
      <c r="GH1802"/>
      <c r="GI1802"/>
      <c r="GJ1802"/>
      <c r="GK1802"/>
      <c r="GL1802"/>
      <c r="GM1802"/>
      <c r="GN1802"/>
      <c r="GO1802"/>
      <c r="GP1802"/>
      <c r="GQ1802"/>
      <c r="GR1802"/>
      <c r="GS1802"/>
      <c r="GT1802"/>
      <c r="GU1802"/>
      <c r="GV1802"/>
      <c r="GW1802"/>
      <c r="GX1802"/>
      <c r="GY1802"/>
      <c r="GZ1802"/>
      <c r="HA1802"/>
      <c r="HB1802"/>
      <c r="HC1802"/>
      <c r="HD1802"/>
      <c r="HE1802"/>
      <c r="HF1802"/>
      <c r="HG1802"/>
      <c r="HH1802"/>
      <c r="HI1802"/>
      <c r="HJ1802"/>
      <c r="HK1802"/>
      <c r="HL1802"/>
      <c r="HM1802"/>
      <c r="HN1802"/>
      <c r="HO1802"/>
      <c r="HP1802"/>
      <c r="HQ1802"/>
      <c r="HR1802"/>
      <c r="HS1802"/>
      <c r="HT1802"/>
      <c r="HU1802"/>
      <c r="HV1802"/>
      <c r="HW1802"/>
      <c r="HX1802"/>
      <c r="HY1802"/>
      <c r="HZ1802"/>
      <c r="IA1802"/>
      <c r="IB1802"/>
      <c r="IC1802"/>
      <c r="ID1802"/>
      <c r="IE1802"/>
      <c r="IF1802"/>
      <c r="IG1802"/>
      <c r="IH1802"/>
      <c r="II1802"/>
      <c r="IJ1802"/>
      <c r="IK1802"/>
      <c r="IL1802"/>
      <c r="IM1802"/>
      <c r="IN1802"/>
      <c r="IO1802"/>
      <c r="IP1802"/>
      <c r="IQ1802"/>
      <c r="IR1802"/>
      <c r="IS1802"/>
      <c r="IT1802"/>
      <c r="IU1802"/>
      <c r="IV1802"/>
      <c r="IW1802"/>
      <c r="IX1802"/>
      <c r="IY1802"/>
      <c r="IZ1802"/>
      <c r="JA1802"/>
      <c r="JB1802"/>
      <c r="JC1802"/>
      <c r="JD1802"/>
      <c r="JE1802"/>
      <c r="JF1802"/>
      <c r="JG1802"/>
      <c r="JH1802"/>
      <c r="JI1802"/>
      <c r="JJ1802"/>
      <c r="JK1802"/>
      <c r="JL1802"/>
      <c r="JM1802"/>
      <c r="JN1802"/>
      <c r="JO1802"/>
      <c r="JP1802"/>
      <c r="JQ1802"/>
      <c r="JR1802"/>
      <c r="JS1802"/>
      <c r="JT1802"/>
      <c r="JU1802"/>
      <c r="JV1802"/>
      <c r="JW1802"/>
      <c r="JX1802"/>
      <c r="JY1802"/>
      <c r="JZ1802"/>
      <c r="KA1802"/>
      <c r="KB1802"/>
      <c r="KC1802"/>
      <c r="KD1802"/>
      <c r="KE1802"/>
      <c r="KF1802"/>
      <c r="KG1802"/>
      <c r="KH1802"/>
      <c r="KI1802"/>
      <c r="KJ1802"/>
      <c r="KK1802"/>
      <c r="KL1802"/>
      <c r="KM1802"/>
      <c r="KN1802"/>
      <c r="KO1802"/>
      <c r="KP1802"/>
      <c r="KQ1802"/>
      <c r="KR1802"/>
      <c r="KS1802"/>
      <c r="KT1802"/>
      <c r="KU1802"/>
      <c r="KV1802"/>
      <c r="KW1802"/>
      <c r="KX1802"/>
      <c r="KY1802"/>
      <c r="KZ1802"/>
      <c r="LA1802"/>
      <c r="LB1802"/>
      <c r="LC1802"/>
      <c r="LD1802"/>
      <c r="LE1802"/>
      <c r="LF1802"/>
      <c r="LG1802"/>
      <c r="LH1802"/>
      <c r="LI1802"/>
      <c r="LJ1802"/>
      <c r="LK1802"/>
      <c r="LL1802"/>
      <c r="LM1802"/>
      <c r="LN1802"/>
      <c r="LO1802"/>
      <c r="LP1802"/>
      <c r="LQ1802"/>
      <c r="LR1802"/>
      <c r="LS1802"/>
      <c r="LT1802"/>
      <c r="LU1802"/>
      <c r="LV1802"/>
      <c r="LW1802"/>
      <c r="LX1802"/>
      <c r="LY1802"/>
      <c r="LZ1802"/>
      <c r="MA1802"/>
      <c r="MB1802"/>
      <c r="MC1802"/>
      <c r="MD1802"/>
      <c r="ME1802"/>
      <c r="MF1802"/>
      <c r="MG1802"/>
      <c r="MH1802"/>
      <c r="MI1802"/>
      <c r="MJ1802"/>
      <c r="MK1802"/>
      <c r="ML1802"/>
      <c r="MM1802"/>
      <c r="MN1802"/>
      <c r="MO1802"/>
      <c r="MP1802"/>
      <c r="MQ1802"/>
      <c r="MR1802"/>
      <c r="MS1802"/>
      <c r="MT1802"/>
      <c r="MU1802"/>
      <c r="MV1802"/>
      <c r="MW1802"/>
      <c r="MX1802"/>
      <c r="MY1802"/>
      <c r="MZ1802"/>
      <c r="NA1802"/>
      <c r="NB1802"/>
      <c r="NC1802"/>
      <c r="ND1802"/>
      <c r="NE1802"/>
      <c r="NF1802"/>
      <c r="NG1802"/>
      <c r="NH1802"/>
      <c r="NI1802"/>
      <c r="NJ1802"/>
      <c r="NK1802"/>
      <c r="NL1802"/>
      <c r="NM1802"/>
      <c r="NN1802"/>
      <c r="NO1802"/>
      <c r="NP1802"/>
      <c r="NQ1802"/>
      <c r="NR1802"/>
      <c r="NS1802"/>
      <c r="NT1802"/>
      <c r="NU1802"/>
      <c r="NV1802"/>
      <c r="NW1802"/>
      <c r="NX1802"/>
      <c r="NY1802"/>
      <c r="NZ1802"/>
      <c r="OA1802"/>
      <c r="OB1802"/>
      <c r="OC1802"/>
      <c r="OD1802"/>
      <c r="OE1802"/>
      <c r="OF1802"/>
      <c r="OG1802"/>
      <c r="OH1802"/>
      <c r="OI1802"/>
      <c r="OJ1802"/>
      <c r="OK1802"/>
      <c r="OL1802"/>
      <c r="OM1802"/>
      <c r="ON1802"/>
      <c r="OO1802"/>
      <c r="OP1802"/>
      <c r="OQ1802"/>
      <c r="OR1802"/>
      <c r="OS1802"/>
      <c r="OT1802"/>
      <c r="OU1802"/>
      <c r="OV1802"/>
      <c r="OW1802"/>
      <c r="OX1802"/>
      <c r="OY1802"/>
      <c r="OZ1802"/>
      <c r="PA1802"/>
      <c r="PB1802"/>
      <c r="PC1802"/>
      <c r="PD1802"/>
      <c r="PE1802"/>
      <c r="PF1802"/>
      <c r="PG1802"/>
      <c r="PH1802"/>
      <c r="PI1802"/>
      <c r="PJ1802"/>
      <c r="PK1802"/>
      <c r="PL1802"/>
      <c r="PM1802"/>
      <c r="PN1802"/>
      <c r="PO1802"/>
      <c r="PP1802"/>
      <c r="PQ1802"/>
      <c r="PR1802"/>
      <c r="PS1802"/>
      <c r="PT1802"/>
      <c r="PU1802"/>
      <c r="PV1802"/>
      <c r="PW1802"/>
      <c r="PX1802"/>
      <c r="PY1802"/>
      <c r="PZ1802"/>
      <c r="QA1802"/>
      <c r="QB1802"/>
      <c r="QC1802"/>
      <c r="QD1802"/>
      <c r="QE1802"/>
      <c r="QF1802"/>
      <c r="QG1802"/>
      <c r="QH1802"/>
      <c r="QI1802"/>
      <c r="QJ1802"/>
      <c r="QK1802"/>
      <c r="QL1802"/>
      <c r="QM1802"/>
      <c r="QN1802"/>
      <c r="QO1802"/>
      <c r="QP1802"/>
      <c r="QQ1802"/>
      <c r="QR1802"/>
      <c r="QS1802"/>
      <c r="QT1802"/>
      <c r="QU1802"/>
      <c r="QV1802"/>
      <c r="QW1802"/>
      <c r="QX1802"/>
      <c r="QY1802"/>
      <c r="QZ1802"/>
      <c r="RA1802"/>
      <c r="RB1802"/>
      <c r="RC1802"/>
      <c r="RD1802"/>
      <c r="RE1802"/>
      <c r="RF1802"/>
      <c r="RG1802"/>
      <c r="RH1802"/>
      <c r="RI1802"/>
      <c r="RJ1802"/>
      <c r="RK1802"/>
      <c r="RL1802"/>
      <c r="RM1802"/>
      <c r="RN1802"/>
      <c r="RO1802"/>
      <c r="RP1802"/>
      <c r="RQ1802"/>
      <c r="RR1802"/>
      <c r="RS1802"/>
      <c r="RT1802"/>
      <c r="RU1802"/>
      <c r="RV1802"/>
      <c r="RW1802"/>
      <c r="RX1802"/>
      <c r="RY1802"/>
      <c r="RZ1802"/>
      <c r="SA1802"/>
      <c r="SB1802"/>
      <c r="SC1802"/>
      <c r="SD1802"/>
      <c r="SE1802"/>
      <c r="SF1802"/>
      <c r="SG1802"/>
      <c r="SH1802"/>
      <c r="SI1802"/>
      <c r="SJ1802"/>
      <c r="SK1802"/>
      <c r="SL1802"/>
      <c r="SM1802"/>
      <c r="SN1802"/>
      <c r="SO1802"/>
      <c r="SP1802"/>
      <c r="SQ1802"/>
      <c r="SR1802"/>
      <c r="SS1802"/>
      <c r="ST1802"/>
      <c r="SU1802"/>
      <c r="SV1802"/>
      <c r="SW1802"/>
      <c r="SX1802"/>
      <c r="SY1802"/>
      <c r="SZ1802"/>
      <c r="TA1802"/>
      <c r="TB1802"/>
      <c r="TC1802"/>
      <c r="TD1802"/>
      <c r="TE1802"/>
      <c r="TF1802"/>
      <c r="TG1802"/>
      <c r="TH1802"/>
      <c r="TI1802"/>
      <c r="TJ1802"/>
      <c r="TK1802"/>
      <c r="TL1802"/>
      <c r="TM1802"/>
      <c r="TN1802"/>
      <c r="TO1802"/>
      <c r="TP1802"/>
      <c r="TQ1802"/>
      <c r="TR1802"/>
      <c r="TS1802"/>
      <c r="TT1802"/>
      <c r="TU1802"/>
      <c r="TV1802"/>
      <c r="TW1802"/>
      <c r="TX1802"/>
      <c r="TY1802"/>
      <c r="TZ1802"/>
      <c r="UA1802"/>
      <c r="UB1802"/>
      <c r="UC1802"/>
      <c r="UD1802"/>
      <c r="UE1802"/>
      <c r="UF1802"/>
      <c r="UG1802"/>
      <c r="UH1802"/>
      <c r="UI1802"/>
      <c r="UJ1802"/>
      <c r="UK1802"/>
      <c r="UL1802"/>
      <c r="UM1802"/>
      <c r="UN1802"/>
      <c r="UO1802"/>
      <c r="UP1802"/>
      <c r="UQ1802"/>
      <c r="UR1802"/>
      <c r="US1802"/>
      <c r="UT1802"/>
      <c r="UU1802"/>
      <c r="UV1802"/>
      <c r="UW1802"/>
      <c r="UX1802"/>
      <c r="UY1802"/>
      <c r="UZ1802"/>
      <c r="VA1802"/>
      <c r="VB1802"/>
      <c r="VC1802"/>
      <c r="VD1802"/>
      <c r="VE1802"/>
      <c r="VF1802"/>
      <c r="VG1802"/>
      <c r="VH1802"/>
      <c r="VI1802"/>
      <c r="VJ1802"/>
      <c r="VK1802"/>
      <c r="VL1802"/>
      <c r="VM1802"/>
      <c r="VN1802"/>
      <c r="VO1802"/>
      <c r="VP1802"/>
      <c r="VQ1802"/>
      <c r="VR1802"/>
      <c r="VS1802"/>
      <c r="VT1802"/>
      <c r="VU1802"/>
      <c r="VV1802"/>
      <c r="VW1802"/>
      <c r="VX1802"/>
      <c r="VY1802"/>
      <c r="VZ1802"/>
      <c r="WA1802"/>
      <c r="WB1802"/>
      <c r="WC1802"/>
      <c r="WD1802"/>
      <c r="WE1802"/>
      <c r="WF1802"/>
      <c r="WG1802"/>
      <c r="WH1802"/>
      <c r="WI1802"/>
      <c r="WJ1802"/>
      <c r="WK1802"/>
      <c r="WL1802"/>
      <c r="WM1802"/>
      <c r="WN1802"/>
      <c r="WO1802"/>
      <c r="WP1802"/>
      <c r="WQ1802"/>
      <c r="WR1802"/>
      <c r="WS1802"/>
      <c r="WT1802"/>
      <c r="WU1802"/>
      <c r="WV1802"/>
      <c r="WW1802"/>
      <c r="WX1802"/>
      <c r="WY1802"/>
      <c r="WZ1802"/>
      <c r="XA1802"/>
      <c r="XB1802"/>
      <c r="XC1802"/>
      <c r="XD1802"/>
      <c r="XE1802"/>
      <c r="XF1802"/>
      <c r="XG1802"/>
      <c r="XH1802"/>
      <c r="XI1802"/>
      <c r="XJ1802"/>
      <c r="XK1802"/>
      <c r="XL1802"/>
      <c r="XM1802"/>
      <c r="XN1802"/>
      <c r="XO1802"/>
      <c r="XP1802"/>
      <c r="XQ1802"/>
      <c r="XR1802"/>
      <c r="XS1802"/>
      <c r="XT1802"/>
      <c r="XU1802"/>
      <c r="XV1802"/>
      <c r="XW1802"/>
      <c r="XX1802"/>
      <c r="XY1802"/>
      <c r="XZ1802"/>
      <c r="YA1802"/>
      <c r="YB1802"/>
      <c r="YC1802"/>
      <c r="YD1802"/>
      <c r="YE1802"/>
      <c r="YF1802"/>
      <c r="YG1802"/>
      <c r="YH1802"/>
      <c r="YI1802"/>
      <c r="YJ1802"/>
      <c r="YK1802"/>
      <c r="YL1802"/>
      <c r="YM1802"/>
      <c r="YN1802"/>
      <c r="YO1802"/>
      <c r="YP1802"/>
      <c r="YQ1802"/>
      <c r="YR1802"/>
      <c r="YS1802"/>
      <c r="YT1802"/>
      <c r="YU1802"/>
      <c r="YV1802"/>
      <c r="YW1802"/>
      <c r="YX1802"/>
      <c r="YY1802"/>
      <c r="YZ1802"/>
      <c r="ZA1802"/>
      <c r="ZB1802"/>
      <c r="ZC1802"/>
      <c r="ZD1802"/>
      <c r="ZE1802"/>
      <c r="ZF1802"/>
      <c r="ZG1802"/>
      <c r="ZH1802"/>
      <c r="ZI1802"/>
      <c r="ZJ1802"/>
      <c r="ZK1802"/>
      <c r="ZL1802"/>
      <c r="ZM1802"/>
      <c r="ZN1802"/>
      <c r="ZO1802"/>
      <c r="ZP1802"/>
      <c r="ZQ1802"/>
      <c r="ZR1802"/>
      <c r="ZS1802"/>
      <c r="ZT1802"/>
      <c r="ZU1802"/>
      <c r="ZV1802"/>
      <c r="ZW1802"/>
      <c r="ZX1802"/>
      <c r="ZY1802"/>
      <c r="ZZ1802"/>
      <c r="AAA1802"/>
      <c r="AAB1802"/>
      <c r="AAC1802"/>
      <c r="AAD1802"/>
      <c r="AAE1802"/>
      <c r="AAF1802"/>
      <c r="AAG1802"/>
      <c r="AAH1802"/>
      <c r="AAI1802"/>
      <c r="AAJ1802"/>
      <c r="AAK1802"/>
      <c r="AAL1802"/>
      <c r="AAM1802"/>
      <c r="AAN1802"/>
      <c r="AAO1802"/>
      <c r="AAP1802"/>
      <c r="AAQ1802"/>
      <c r="AAR1802"/>
      <c r="AAS1802"/>
      <c r="AAT1802"/>
      <c r="AAU1802"/>
      <c r="AAV1802"/>
      <c r="AAW1802"/>
      <c r="AAX1802"/>
      <c r="AAY1802"/>
      <c r="AAZ1802"/>
      <c r="ABA1802"/>
      <c r="ABB1802"/>
      <c r="ABC1802"/>
      <c r="ABD1802"/>
      <c r="ABE1802"/>
      <c r="ABF1802"/>
      <c r="ABG1802"/>
      <c r="ABH1802"/>
      <c r="ABI1802"/>
      <c r="ABJ1802"/>
      <c r="ABK1802"/>
      <c r="ABL1802"/>
      <c r="ABM1802"/>
      <c r="ABN1802"/>
      <c r="ABO1802"/>
      <c r="ABP1802"/>
      <c r="ABQ1802"/>
      <c r="ABR1802"/>
      <c r="ABS1802"/>
      <c r="ABT1802"/>
      <c r="ABU1802"/>
      <c r="ABV1802"/>
      <c r="ABW1802"/>
      <c r="ABX1802"/>
      <c r="ABY1802"/>
      <c r="ABZ1802"/>
      <c r="ACA1802"/>
      <c r="ACB1802"/>
      <c r="ACC1802"/>
      <c r="ACD1802"/>
      <c r="ACE1802"/>
      <c r="ACF1802"/>
      <c r="ACG1802"/>
      <c r="ACH1802"/>
      <c r="ACI1802"/>
      <c r="ACJ1802"/>
      <c r="ACK1802"/>
      <c r="ACL1802"/>
      <c r="ACM1802"/>
      <c r="ACN1802"/>
      <c r="ACO1802"/>
      <c r="ACP1802"/>
      <c r="ACQ1802"/>
      <c r="ACR1802"/>
      <c r="ACS1802"/>
      <c r="ACT1802"/>
      <c r="ACU1802"/>
      <c r="ACV1802"/>
      <c r="ACW1802"/>
      <c r="ACX1802"/>
      <c r="ACY1802"/>
      <c r="ACZ1802"/>
      <c r="ADA1802"/>
      <c r="ADB1802"/>
      <c r="ADC1802"/>
      <c r="ADD1802"/>
      <c r="ADE1802"/>
      <c r="ADF1802"/>
      <c r="ADG1802"/>
      <c r="ADH1802"/>
      <c r="ADI1802"/>
      <c r="ADJ1802"/>
      <c r="ADK1802"/>
      <c r="ADL1802"/>
      <c r="ADM1802"/>
      <c r="ADN1802"/>
      <c r="ADO1802"/>
      <c r="ADP1802"/>
      <c r="ADQ1802"/>
      <c r="ADR1802"/>
      <c r="ADS1802"/>
      <c r="ADT1802"/>
      <c r="ADU1802"/>
      <c r="ADV1802"/>
      <c r="ADW1802"/>
      <c r="ADX1802"/>
      <c r="ADY1802"/>
      <c r="ADZ1802"/>
      <c r="AEA1802"/>
      <c r="AEB1802"/>
      <c r="AEC1802"/>
      <c r="AED1802"/>
      <c r="AEE1802"/>
      <c r="AEF1802"/>
      <c r="AEG1802"/>
      <c r="AEH1802"/>
      <c r="AEI1802"/>
      <c r="AEJ1802"/>
      <c r="AEK1802"/>
      <c r="AEL1802"/>
      <c r="AEM1802"/>
      <c r="AEN1802"/>
      <c r="AEO1802"/>
      <c r="AEP1802"/>
      <c r="AEQ1802"/>
      <c r="AER1802"/>
      <c r="AES1802"/>
      <c r="AET1802"/>
      <c r="AEU1802"/>
      <c r="AEV1802"/>
      <c r="AEW1802"/>
      <c r="AEX1802"/>
      <c r="AEY1802"/>
      <c r="AEZ1802"/>
      <c r="AFA1802"/>
      <c r="AFB1802"/>
      <c r="AFC1802"/>
      <c r="AFD1802"/>
      <c r="AFE1802"/>
      <c r="AFF1802"/>
      <c r="AFG1802"/>
      <c r="AFH1802"/>
      <c r="AFI1802"/>
      <c r="AFJ1802"/>
      <c r="AFK1802"/>
      <c r="AFL1802"/>
      <c r="AFM1802"/>
      <c r="AFN1802"/>
      <c r="AFO1802"/>
      <c r="AFP1802"/>
      <c r="AFQ1802"/>
      <c r="AFR1802"/>
      <c r="AFS1802"/>
      <c r="AFT1802"/>
      <c r="AFU1802"/>
      <c r="AFV1802"/>
      <c r="AFW1802"/>
      <c r="AFX1802"/>
      <c r="AFY1802"/>
      <c r="AFZ1802"/>
      <c r="AGA1802"/>
      <c r="AGB1802"/>
      <c r="AGC1802"/>
      <c r="AGD1802"/>
      <c r="AGE1802"/>
      <c r="AGF1802"/>
      <c r="AGG1802"/>
      <c r="AGH1802"/>
      <c r="AGI1802"/>
      <c r="AGJ1802"/>
      <c r="AGK1802"/>
      <c r="AGL1802"/>
      <c r="AGM1802"/>
      <c r="AGN1802"/>
      <c r="AGO1802"/>
      <c r="AGP1802"/>
      <c r="AGQ1802"/>
      <c r="AGR1802"/>
      <c r="AGS1802"/>
      <c r="AGT1802"/>
      <c r="AGU1802"/>
      <c r="AGV1802"/>
      <c r="AGW1802"/>
      <c r="AGX1802"/>
      <c r="AGY1802"/>
      <c r="AGZ1802"/>
      <c r="AHA1802"/>
      <c r="AHB1802"/>
      <c r="AHC1802"/>
      <c r="AHD1802"/>
      <c r="AHE1802"/>
      <c r="AHF1802"/>
      <c r="AHG1802"/>
      <c r="AHH1802"/>
      <c r="AHI1802"/>
      <c r="AHJ1802"/>
      <c r="AHK1802"/>
      <c r="AHL1802"/>
      <c r="AHM1802"/>
      <c r="AHN1802"/>
      <c r="AHO1802"/>
      <c r="AHP1802"/>
      <c r="AHQ1802"/>
      <c r="AHR1802"/>
      <c r="AHS1802"/>
      <c r="AHT1802"/>
      <c r="AHU1802"/>
      <c r="AHV1802"/>
      <c r="AHW1802"/>
      <c r="AHX1802"/>
      <c r="AHY1802"/>
      <c r="AHZ1802"/>
      <c r="AIA1802"/>
      <c r="AIB1802"/>
      <c r="AIC1802"/>
      <c r="AID1802"/>
      <c r="AIE1802"/>
      <c r="AIF1802"/>
      <c r="AIG1802"/>
      <c r="AIH1802"/>
      <c r="AII1802"/>
      <c r="AIJ1802"/>
      <c r="AIK1802"/>
      <c r="AIL1802"/>
      <c r="AIM1802"/>
      <c r="AIN1802"/>
      <c r="AIO1802"/>
      <c r="AIP1802"/>
      <c r="AIQ1802"/>
      <c r="AIR1802"/>
      <c r="AIS1802"/>
      <c r="AIT1802"/>
      <c r="AIU1802"/>
      <c r="AIV1802"/>
      <c r="AIW1802"/>
      <c r="AIX1802"/>
      <c r="AIY1802"/>
      <c r="AIZ1802"/>
      <c r="AJA1802"/>
      <c r="AJB1802"/>
      <c r="AJC1802"/>
      <c r="AJD1802"/>
      <c r="AJE1802"/>
      <c r="AJF1802"/>
      <c r="AJG1802"/>
      <c r="AJH1802"/>
      <c r="AJI1802"/>
      <c r="AJJ1802"/>
      <c r="AJK1802"/>
      <c r="AJL1802"/>
      <c r="AJM1802"/>
      <c r="AJN1802"/>
      <c r="AJO1802"/>
      <c r="AJP1802"/>
      <c r="AJQ1802"/>
      <c r="AJR1802"/>
      <c r="AJS1802"/>
      <c r="AJT1802"/>
      <c r="AJU1802"/>
      <c r="AJV1802"/>
      <c r="AJW1802"/>
      <c r="AJX1802"/>
      <c r="AJY1802"/>
      <c r="AJZ1802"/>
      <c r="AKA1802"/>
      <c r="AKB1802"/>
      <c r="AKC1802"/>
      <c r="AKD1802"/>
      <c r="AKE1802"/>
      <c r="AKF1802"/>
      <c r="AKG1802"/>
      <c r="AKH1802"/>
      <c r="AKI1802"/>
      <c r="AKJ1802"/>
      <c r="AKK1802"/>
      <c r="AKL1802"/>
      <c r="AKM1802"/>
      <c r="AKN1802"/>
      <c r="AKO1802"/>
      <c r="AKP1802"/>
      <c r="AKQ1802"/>
      <c r="AKR1802"/>
      <c r="AKS1802"/>
      <c r="AKT1802"/>
      <c r="AKU1802"/>
      <c r="AKV1802"/>
      <c r="AKW1802"/>
      <c r="AKX1802"/>
      <c r="AKY1802"/>
      <c r="AKZ1802"/>
      <c r="ALA1802"/>
      <c r="ALB1802"/>
      <c r="ALC1802"/>
      <c r="ALD1802"/>
      <c r="ALE1802"/>
      <c r="ALF1802"/>
      <c r="ALG1802"/>
      <c r="ALH1802"/>
      <c r="ALI1802"/>
      <c r="ALJ1802"/>
      <c r="ALK1802"/>
      <c r="ALL1802"/>
      <c r="ALM1802"/>
      <c r="ALN1802"/>
      <c r="ALO1802"/>
      <c r="ALP1802"/>
      <c r="ALQ1802"/>
      <c r="ALR1802"/>
      <c r="ALS1802"/>
      <c r="ALT1802"/>
      <c r="ALU1802"/>
      <c r="ALV1802"/>
      <c r="ALW1802"/>
      <c r="ALX1802"/>
      <c r="ALY1802"/>
      <c r="ALZ1802"/>
      <c r="AMA1802"/>
      <c r="AMB1802"/>
      <c r="AMC1802"/>
      <c r="AMD1802"/>
      <c r="AME1802"/>
      <c r="AMF1802"/>
      <c r="AMG1802"/>
      <c r="AMH1802"/>
    </row>
    <row r="1803" spans="1:1022" ht="15">
      <c r="A1803" s="15"/>
      <c r="B1803" s="7"/>
      <c r="C1803" s="16"/>
      <c r="D1803" s="16"/>
      <c r="E1803" s="17"/>
      <c r="F1803" s="18"/>
      <c r="G1803" s="18"/>
      <c r="H1803" s="9"/>
      <c r="I1803" s="9"/>
      <c r="J1803" s="8"/>
      <c r="K1803" s="8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  <c r="DL1803"/>
      <c r="DM1803"/>
      <c r="DN1803"/>
      <c r="DO1803"/>
      <c r="DP1803"/>
      <c r="DQ1803"/>
      <c r="DR1803"/>
      <c r="DS1803"/>
      <c r="DT1803"/>
      <c r="DU1803"/>
      <c r="DV1803"/>
      <c r="DW1803"/>
      <c r="DX1803"/>
      <c r="DY1803"/>
      <c r="DZ1803"/>
      <c r="EA1803"/>
      <c r="EB1803"/>
      <c r="EC1803"/>
      <c r="ED1803"/>
      <c r="EE1803"/>
      <c r="EF1803"/>
      <c r="EG1803"/>
      <c r="EH1803"/>
      <c r="EI1803"/>
      <c r="EJ1803"/>
      <c r="EK1803"/>
      <c r="EL1803"/>
      <c r="EM1803"/>
      <c r="EN1803"/>
      <c r="EO1803"/>
      <c r="EP1803"/>
      <c r="EQ1803"/>
      <c r="ER1803"/>
      <c r="ES1803"/>
      <c r="ET1803"/>
      <c r="EU1803"/>
      <c r="EV1803"/>
      <c r="EW1803"/>
      <c r="EX1803"/>
      <c r="EY1803"/>
      <c r="EZ1803"/>
      <c r="FA1803"/>
      <c r="FB1803"/>
      <c r="FC1803"/>
      <c r="FD1803"/>
      <c r="FE1803"/>
      <c r="FF1803"/>
      <c r="FG1803"/>
      <c r="FH1803"/>
      <c r="FI1803"/>
      <c r="FJ1803"/>
      <c r="FK1803"/>
      <c r="FL1803"/>
      <c r="FM1803"/>
      <c r="FN1803"/>
      <c r="FO1803"/>
      <c r="FP1803"/>
      <c r="FQ1803"/>
      <c r="FR1803"/>
      <c r="FS1803"/>
      <c r="FT1803"/>
      <c r="FU1803"/>
      <c r="FV1803"/>
      <c r="FW1803"/>
      <c r="FX1803"/>
      <c r="FY1803"/>
      <c r="FZ1803"/>
      <c r="GA1803"/>
      <c r="GB1803"/>
      <c r="GC1803"/>
      <c r="GD1803"/>
      <c r="GE1803"/>
      <c r="GF1803"/>
      <c r="GG1803"/>
      <c r="GH1803"/>
      <c r="GI1803"/>
      <c r="GJ1803"/>
      <c r="GK1803"/>
      <c r="GL1803"/>
      <c r="GM1803"/>
      <c r="GN1803"/>
      <c r="GO1803"/>
      <c r="GP1803"/>
      <c r="GQ1803"/>
      <c r="GR1803"/>
      <c r="GS1803"/>
      <c r="GT1803"/>
      <c r="GU1803"/>
      <c r="GV1803"/>
      <c r="GW1803"/>
      <c r="GX1803"/>
      <c r="GY1803"/>
      <c r="GZ1803"/>
      <c r="HA1803"/>
      <c r="HB1803"/>
      <c r="HC1803"/>
      <c r="HD1803"/>
      <c r="HE1803"/>
      <c r="HF1803"/>
      <c r="HG1803"/>
      <c r="HH1803"/>
      <c r="HI1803"/>
      <c r="HJ1803"/>
      <c r="HK1803"/>
      <c r="HL1803"/>
      <c r="HM1803"/>
      <c r="HN1803"/>
      <c r="HO1803"/>
      <c r="HP1803"/>
      <c r="HQ1803"/>
      <c r="HR1803"/>
      <c r="HS1803"/>
      <c r="HT1803"/>
      <c r="HU1803"/>
      <c r="HV1803"/>
      <c r="HW1803"/>
      <c r="HX1803"/>
      <c r="HY1803"/>
      <c r="HZ1803"/>
      <c r="IA1803"/>
      <c r="IB1803"/>
      <c r="IC1803"/>
      <c r="ID1803"/>
      <c r="IE1803"/>
      <c r="IF1803"/>
      <c r="IG1803"/>
      <c r="IH1803"/>
      <c r="II1803"/>
      <c r="IJ1803"/>
      <c r="IK1803"/>
      <c r="IL1803"/>
      <c r="IM1803"/>
      <c r="IN1803"/>
      <c r="IO1803"/>
      <c r="IP1803"/>
      <c r="IQ1803"/>
      <c r="IR1803"/>
      <c r="IS1803"/>
      <c r="IT1803"/>
      <c r="IU1803"/>
      <c r="IV1803"/>
      <c r="IW1803"/>
      <c r="IX1803"/>
      <c r="IY1803"/>
      <c r="IZ1803"/>
      <c r="JA1803"/>
      <c r="JB1803"/>
      <c r="JC1803"/>
      <c r="JD1803"/>
      <c r="JE1803"/>
      <c r="JF1803"/>
      <c r="JG1803"/>
      <c r="JH1803"/>
      <c r="JI1803"/>
      <c r="JJ1803"/>
      <c r="JK1803"/>
      <c r="JL1803"/>
      <c r="JM1803"/>
      <c r="JN1803"/>
      <c r="JO1803"/>
      <c r="JP1803"/>
      <c r="JQ1803"/>
      <c r="JR1803"/>
      <c r="JS1803"/>
      <c r="JT1803"/>
      <c r="JU1803"/>
      <c r="JV1803"/>
      <c r="JW1803"/>
      <c r="JX1803"/>
      <c r="JY1803"/>
      <c r="JZ1803"/>
      <c r="KA1803"/>
      <c r="KB1803"/>
      <c r="KC1803"/>
      <c r="KD1803"/>
      <c r="KE1803"/>
      <c r="KF1803"/>
      <c r="KG1803"/>
      <c r="KH1803"/>
      <c r="KI1803"/>
      <c r="KJ1803"/>
      <c r="KK1803"/>
      <c r="KL1803"/>
      <c r="KM1803"/>
      <c r="KN1803"/>
      <c r="KO1803"/>
      <c r="KP1803"/>
      <c r="KQ1803"/>
      <c r="KR1803"/>
      <c r="KS1803"/>
      <c r="KT1803"/>
      <c r="KU1803"/>
      <c r="KV1803"/>
      <c r="KW1803"/>
      <c r="KX1803"/>
      <c r="KY1803"/>
      <c r="KZ1803"/>
      <c r="LA1803"/>
      <c r="LB1803"/>
      <c r="LC1803"/>
      <c r="LD1803"/>
      <c r="LE1803"/>
      <c r="LF1803"/>
      <c r="LG1803"/>
      <c r="LH1803"/>
      <c r="LI1803"/>
      <c r="LJ1803"/>
      <c r="LK1803"/>
      <c r="LL1803"/>
      <c r="LM1803"/>
      <c r="LN1803"/>
      <c r="LO1803"/>
      <c r="LP1803"/>
      <c r="LQ1803"/>
      <c r="LR1803"/>
      <c r="LS1803"/>
      <c r="LT1803"/>
      <c r="LU1803"/>
      <c r="LV1803"/>
      <c r="LW1803"/>
      <c r="LX1803"/>
      <c r="LY1803"/>
      <c r="LZ1803"/>
      <c r="MA1803"/>
      <c r="MB1803"/>
      <c r="MC1803"/>
      <c r="MD1803"/>
      <c r="ME1803"/>
      <c r="MF1803"/>
      <c r="MG1803"/>
      <c r="MH1803"/>
      <c r="MI1803"/>
      <c r="MJ1803"/>
      <c r="MK1803"/>
      <c r="ML1803"/>
      <c r="MM1803"/>
      <c r="MN1803"/>
      <c r="MO1803"/>
      <c r="MP1803"/>
      <c r="MQ1803"/>
      <c r="MR1803"/>
      <c r="MS1803"/>
      <c r="MT1803"/>
      <c r="MU1803"/>
      <c r="MV1803"/>
      <c r="MW1803"/>
      <c r="MX1803"/>
      <c r="MY1803"/>
      <c r="MZ1803"/>
      <c r="NA1803"/>
      <c r="NB1803"/>
      <c r="NC1803"/>
      <c r="ND1803"/>
      <c r="NE1803"/>
      <c r="NF1803"/>
      <c r="NG1803"/>
      <c r="NH1803"/>
      <c r="NI1803"/>
      <c r="NJ1803"/>
      <c r="NK1803"/>
      <c r="NL1803"/>
      <c r="NM1803"/>
      <c r="NN1803"/>
      <c r="NO1803"/>
      <c r="NP1803"/>
      <c r="NQ1803"/>
      <c r="NR1803"/>
      <c r="NS1803"/>
      <c r="NT1803"/>
      <c r="NU1803"/>
      <c r="NV1803"/>
      <c r="NW1803"/>
      <c r="NX1803"/>
      <c r="NY1803"/>
      <c r="NZ1803"/>
      <c r="OA1803"/>
      <c r="OB1803"/>
      <c r="OC1803"/>
      <c r="OD1803"/>
      <c r="OE1803"/>
      <c r="OF1803"/>
      <c r="OG1803"/>
      <c r="OH1803"/>
      <c r="OI1803"/>
      <c r="OJ1803"/>
      <c r="OK1803"/>
      <c r="OL1803"/>
      <c r="OM1803"/>
      <c r="ON1803"/>
      <c r="OO1803"/>
      <c r="OP1803"/>
      <c r="OQ1803"/>
      <c r="OR1803"/>
      <c r="OS1803"/>
      <c r="OT1803"/>
      <c r="OU1803"/>
      <c r="OV1803"/>
      <c r="OW1803"/>
      <c r="OX1803"/>
      <c r="OY1803"/>
      <c r="OZ1803"/>
      <c r="PA1803"/>
      <c r="PB1803"/>
      <c r="PC1803"/>
      <c r="PD1803"/>
      <c r="PE1803"/>
      <c r="PF1803"/>
      <c r="PG1803"/>
      <c r="PH1803"/>
      <c r="PI1803"/>
      <c r="PJ1803"/>
      <c r="PK1803"/>
      <c r="PL1803"/>
      <c r="PM1803"/>
      <c r="PN1803"/>
      <c r="PO1803"/>
      <c r="PP1803"/>
      <c r="PQ1803"/>
      <c r="PR1803"/>
      <c r="PS1803"/>
      <c r="PT1803"/>
      <c r="PU1803"/>
      <c r="PV1803"/>
      <c r="PW1803"/>
      <c r="PX1803"/>
      <c r="PY1803"/>
      <c r="PZ1803"/>
      <c r="QA1803"/>
      <c r="QB1803"/>
      <c r="QC1803"/>
      <c r="QD1803"/>
      <c r="QE1803"/>
      <c r="QF1803"/>
      <c r="QG1803"/>
      <c r="QH1803"/>
      <c r="QI1803"/>
      <c r="QJ1803"/>
      <c r="QK1803"/>
      <c r="QL1803"/>
      <c r="QM1803"/>
      <c r="QN1803"/>
      <c r="QO1803"/>
      <c r="QP1803"/>
      <c r="QQ1803"/>
      <c r="QR1803"/>
      <c r="QS1803"/>
      <c r="QT1803"/>
      <c r="QU1803"/>
      <c r="QV1803"/>
      <c r="QW1803"/>
      <c r="QX1803"/>
      <c r="QY1803"/>
      <c r="QZ1803"/>
      <c r="RA1803"/>
      <c r="RB1803"/>
      <c r="RC1803"/>
      <c r="RD1803"/>
      <c r="RE1803"/>
      <c r="RF1803"/>
      <c r="RG1803"/>
      <c r="RH1803"/>
      <c r="RI1803"/>
      <c r="RJ1803"/>
      <c r="RK1803"/>
      <c r="RL1803"/>
      <c r="RM1803"/>
      <c r="RN1803"/>
      <c r="RO1803"/>
      <c r="RP1803"/>
      <c r="RQ1803"/>
      <c r="RR1803"/>
      <c r="RS1803"/>
      <c r="RT1803"/>
      <c r="RU1803"/>
      <c r="RV1803"/>
      <c r="RW1803"/>
      <c r="RX1803"/>
      <c r="RY1803"/>
      <c r="RZ1803"/>
      <c r="SA1803"/>
      <c r="SB1803"/>
      <c r="SC1803"/>
      <c r="SD1803"/>
      <c r="SE1803"/>
      <c r="SF1803"/>
      <c r="SG1803"/>
      <c r="SH1803"/>
      <c r="SI1803"/>
      <c r="SJ1803"/>
      <c r="SK1803"/>
      <c r="SL1803"/>
      <c r="SM1803"/>
      <c r="SN1803"/>
      <c r="SO1803"/>
      <c r="SP1803"/>
      <c r="SQ1803"/>
      <c r="SR1803"/>
      <c r="SS1803"/>
      <c r="ST1803"/>
      <c r="SU1803"/>
      <c r="SV1803"/>
      <c r="SW1803"/>
      <c r="SX1803"/>
      <c r="SY1803"/>
      <c r="SZ1803"/>
      <c r="TA1803"/>
      <c r="TB1803"/>
      <c r="TC1803"/>
      <c r="TD1803"/>
      <c r="TE1803"/>
      <c r="TF1803"/>
      <c r="TG1803"/>
      <c r="TH1803"/>
      <c r="TI1803"/>
      <c r="TJ1803"/>
      <c r="TK1803"/>
      <c r="TL1803"/>
      <c r="TM1803"/>
      <c r="TN1803"/>
      <c r="TO1803"/>
      <c r="TP1803"/>
      <c r="TQ1803"/>
      <c r="TR1803"/>
      <c r="TS1803"/>
      <c r="TT1803"/>
      <c r="TU1803"/>
      <c r="TV1803"/>
      <c r="TW1803"/>
      <c r="TX1803"/>
      <c r="TY1803"/>
      <c r="TZ1803"/>
      <c r="UA1803"/>
      <c r="UB1803"/>
      <c r="UC1803"/>
      <c r="UD1803"/>
      <c r="UE1803"/>
      <c r="UF1803"/>
      <c r="UG1803"/>
      <c r="UH1803"/>
      <c r="UI1803"/>
      <c r="UJ1803"/>
      <c r="UK1803"/>
      <c r="UL1803"/>
      <c r="UM1803"/>
      <c r="UN1803"/>
      <c r="UO1803"/>
      <c r="UP1803"/>
      <c r="UQ1803"/>
      <c r="UR1803"/>
      <c r="US1803"/>
      <c r="UT1803"/>
      <c r="UU1803"/>
      <c r="UV1803"/>
      <c r="UW1803"/>
      <c r="UX1803"/>
      <c r="UY1803"/>
      <c r="UZ1803"/>
      <c r="VA1803"/>
      <c r="VB1803"/>
      <c r="VC1803"/>
      <c r="VD1803"/>
      <c r="VE1803"/>
      <c r="VF1803"/>
      <c r="VG1803"/>
      <c r="VH1803"/>
      <c r="VI1803"/>
      <c r="VJ1803"/>
      <c r="VK1803"/>
      <c r="VL1803"/>
      <c r="VM1803"/>
      <c r="VN1803"/>
      <c r="VO1803"/>
      <c r="VP1803"/>
      <c r="VQ1803"/>
      <c r="VR1803"/>
      <c r="VS1803"/>
      <c r="VT1803"/>
      <c r="VU1803"/>
      <c r="VV1803"/>
      <c r="VW1803"/>
      <c r="VX1803"/>
      <c r="VY1803"/>
      <c r="VZ1803"/>
      <c r="WA1803"/>
      <c r="WB1803"/>
      <c r="WC1803"/>
      <c r="WD1803"/>
      <c r="WE1803"/>
      <c r="WF1803"/>
      <c r="WG1803"/>
      <c r="WH1803"/>
      <c r="WI1803"/>
      <c r="WJ1803"/>
      <c r="WK1803"/>
      <c r="WL1803"/>
      <c r="WM1803"/>
      <c r="WN1803"/>
      <c r="WO1803"/>
      <c r="WP1803"/>
      <c r="WQ1803"/>
      <c r="WR1803"/>
      <c r="WS1803"/>
      <c r="WT1803"/>
      <c r="WU1803"/>
      <c r="WV1803"/>
      <c r="WW1803"/>
      <c r="WX1803"/>
      <c r="WY1803"/>
      <c r="WZ1803"/>
      <c r="XA1803"/>
      <c r="XB1803"/>
      <c r="XC1803"/>
      <c r="XD1803"/>
      <c r="XE1803"/>
      <c r="XF1803"/>
      <c r="XG1803"/>
      <c r="XH1803"/>
      <c r="XI1803"/>
      <c r="XJ1803"/>
      <c r="XK1803"/>
      <c r="XL1803"/>
      <c r="XM1803"/>
      <c r="XN1803"/>
      <c r="XO1803"/>
      <c r="XP1803"/>
      <c r="XQ1803"/>
      <c r="XR1803"/>
      <c r="XS1803"/>
      <c r="XT1803"/>
      <c r="XU1803"/>
      <c r="XV1803"/>
      <c r="XW1803"/>
      <c r="XX1803"/>
      <c r="XY1803"/>
      <c r="XZ1803"/>
      <c r="YA1803"/>
      <c r="YB1803"/>
      <c r="YC1803"/>
      <c r="YD1803"/>
      <c r="YE1803"/>
      <c r="YF1803"/>
      <c r="YG1803"/>
      <c r="YH1803"/>
      <c r="YI1803"/>
      <c r="YJ1803"/>
      <c r="YK1803"/>
      <c r="YL1803"/>
      <c r="YM1803"/>
      <c r="YN1803"/>
      <c r="YO1803"/>
      <c r="YP1803"/>
      <c r="YQ1803"/>
      <c r="YR1803"/>
      <c r="YS1803"/>
      <c r="YT1803"/>
      <c r="YU1803"/>
      <c r="YV1803"/>
      <c r="YW1803"/>
      <c r="YX1803"/>
      <c r="YY1803"/>
      <c r="YZ1803"/>
      <c r="ZA1803"/>
      <c r="ZB1803"/>
      <c r="ZC1803"/>
      <c r="ZD1803"/>
      <c r="ZE1803"/>
      <c r="ZF1803"/>
      <c r="ZG1803"/>
      <c r="ZH1803"/>
      <c r="ZI1803"/>
      <c r="ZJ1803"/>
      <c r="ZK1803"/>
      <c r="ZL1803"/>
      <c r="ZM1803"/>
      <c r="ZN1803"/>
      <c r="ZO1803"/>
      <c r="ZP1803"/>
      <c r="ZQ1803"/>
      <c r="ZR1803"/>
      <c r="ZS1803"/>
      <c r="ZT1803"/>
      <c r="ZU1803"/>
      <c r="ZV1803"/>
      <c r="ZW1803"/>
      <c r="ZX1803"/>
      <c r="ZY1803"/>
      <c r="ZZ1803"/>
      <c r="AAA1803"/>
      <c r="AAB1803"/>
      <c r="AAC1803"/>
      <c r="AAD1803"/>
      <c r="AAE1803"/>
      <c r="AAF1803"/>
      <c r="AAG1803"/>
      <c r="AAH1803"/>
      <c r="AAI1803"/>
      <c r="AAJ1803"/>
      <c r="AAK1803"/>
      <c r="AAL1803"/>
      <c r="AAM1803"/>
      <c r="AAN1803"/>
      <c r="AAO1803"/>
      <c r="AAP1803"/>
      <c r="AAQ1803"/>
      <c r="AAR1803"/>
      <c r="AAS1803"/>
      <c r="AAT1803"/>
      <c r="AAU1803"/>
      <c r="AAV1803"/>
      <c r="AAW1803"/>
      <c r="AAX1803"/>
      <c r="AAY1803"/>
      <c r="AAZ1803"/>
      <c r="ABA1803"/>
      <c r="ABB1803"/>
      <c r="ABC1803"/>
      <c r="ABD1803"/>
      <c r="ABE1803"/>
      <c r="ABF1803"/>
      <c r="ABG1803"/>
      <c r="ABH1803"/>
      <c r="ABI1803"/>
      <c r="ABJ1803"/>
      <c r="ABK1803"/>
      <c r="ABL1803"/>
      <c r="ABM1803"/>
      <c r="ABN1803"/>
      <c r="ABO1803"/>
      <c r="ABP1803"/>
      <c r="ABQ1803"/>
      <c r="ABR1803"/>
      <c r="ABS1803"/>
      <c r="ABT1803"/>
      <c r="ABU1803"/>
      <c r="ABV1803"/>
      <c r="ABW1803"/>
      <c r="ABX1803"/>
      <c r="ABY1803"/>
      <c r="ABZ1803"/>
      <c r="ACA1803"/>
      <c r="ACB1803"/>
      <c r="ACC1803"/>
      <c r="ACD1803"/>
      <c r="ACE1803"/>
      <c r="ACF1803"/>
      <c r="ACG1803"/>
      <c r="ACH1803"/>
      <c r="ACI1803"/>
      <c r="ACJ1803"/>
      <c r="ACK1803"/>
      <c r="ACL1803"/>
      <c r="ACM1803"/>
      <c r="ACN1803"/>
      <c r="ACO1803"/>
      <c r="ACP1803"/>
      <c r="ACQ1803"/>
      <c r="ACR1803"/>
      <c r="ACS1803"/>
      <c r="ACT1803"/>
      <c r="ACU1803"/>
      <c r="ACV1803"/>
      <c r="ACW1803"/>
      <c r="ACX1803"/>
      <c r="ACY1803"/>
      <c r="ACZ1803"/>
      <c r="ADA1803"/>
      <c r="ADB1803"/>
      <c r="ADC1803"/>
      <c r="ADD1803"/>
      <c r="ADE1803"/>
      <c r="ADF1803"/>
      <c r="ADG1803"/>
      <c r="ADH1803"/>
      <c r="ADI1803"/>
      <c r="ADJ1803"/>
      <c r="ADK1803"/>
      <c r="ADL1803"/>
      <c r="ADM1803"/>
      <c r="ADN1803"/>
      <c r="ADO1803"/>
      <c r="ADP1803"/>
      <c r="ADQ1803"/>
      <c r="ADR1803"/>
      <c r="ADS1803"/>
      <c r="ADT1803"/>
      <c r="ADU1803"/>
      <c r="ADV1803"/>
      <c r="ADW1803"/>
      <c r="ADX1803"/>
      <c r="ADY1803"/>
      <c r="ADZ1803"/>
      <c r="AEA1803"/>
      <c r="AEB1803"/>
      <c r="AEC1803"/>
      <c r="AED1803"/>
      <c r="AEE1803"/>
      <c r="AEF1803"/>
      <c r="AEG1803"/>
      <c r="AEH1803"/>
      <c r="AEI1803"/>
      <c r="AEJ1803"/>
      <c r="AEK1803"/>
      <c r="AEL1803"/>
      <c r="AEM1803"/>
      <c r="AEN1803"/>
      <c r="AEO1803"/>
      <c r="AEP1803"/>
      <c r="AEQ1803"/>
      <c r="AER1803"/>
      <c r="AES1803"/>
      <c r="AET1803"/>
      <c r="AEU1803"/>
      <c r="AEV1803"/>
      <c r="AEW1803"/>
      <c r="AEX1803"/>
      <c r="AEY1803"/>
      <c r="AEZ1803"/>
      <c r="AFA1803"/>
      <c r="AFB1803"/>
      <c r="AFC1803"/>
      <c r="AFD1803"/>
      <c r="AFE1803"/>
      <c r="AFF1803"/>
      <c r="AFG1803"/>
      <c r="AFH1803"/>
      <c r="AFI1803"/>
      <c r="AFJ1803"/>
      <c r="AFK1803"/>
      <c r="AFL1803"/>
      <c r="AFM1803"/>
      <c r="AFN1803"/>
      <c r="AFO1803"/>
      <c r="AFP1803"/>
      <c r="AFQ1803"/>
      <c r="AFR1803"/>
      <c r="AFS1803"/>
      <c r="AFT1803"/>
      <c r="AFU1803"/>
      <c r="AFV1803"/>
      <c r="AFW1803"/>
      <c r="AFX1803"/>
      <c r="AFY1803"/>
      <c r="AFZ1803"/>
      <c r="AGA1803"/>
      <c r="AGB1803"/>
      <c r="AGC1803"/>
      <c r="AGD1803"/>
      <c r="AGE1803"/>
      <c r="AGF1803"/>
      <c r="AGG1803"/>
      <c r="AGH1803"/>
      <c r="AGI1803"/>
      <c r="AGJ1803"/>
      <c r="AGK1803"/>
      <c r="AGL1803"/>
      <c r="AGM1803"/>
      <c r="AGN1803"/>
      <c r="AGO1803"/>
      <c r="AGP1803"/>
      <c r="AGQ1803"/>
      <c r="AGR1803"/>
      <c r="AGS1803"/>
      <c r="AGT1803"/>
      <c r="AGU1803"/>
      <c r="AGV1803"/>
      <c r="AGW1803"/>
      <c r="AGX1803"/>
      <c r="AGY1803"/>
      <c r="AGZ1803"/>
      <c r="AHA1803"/>
      <c r="AHB1803"/>
      <c r="AHC1803"/>
      <c r="AHD1803"/>
      <c r="AHE1803"/>
      <c r="AHF1803"/>
      <c r="AHG1803"/>
      <c r="AHH1803"/>
      <c r="AHI1803"/>
      <c r="AHJ1803"/>
      <c r="AHK1803"/>
      <c r="AHL1803"/>
      <c r="AHM1803"/>
      <c r="AHN1803"/>
      <c r="AHO1803"/>
      <c r="AHP1803"/>
      <c r="AHQ1803"/>
      <c r="AHR1803"/>
      <c r="AHS1803"/>
      <c r="AHT1803"/>
      <c r="AHU1803"/>
      <c r="AHV1803"/>
      <c r="AHW1803"/>
      <c r="AHX1803"/>
      <c r="AHY1803"/>
      <c r="AHZ1803"/>
      <c r="AIA1803"/>
      <c r="AIB1803"/>
      <c r="AIC1803"/>
      <c r="AID1803"/>
      <c r="AIE1803"/>
      <c r="AIF1803"/>
      <c r="AIG1803"/>
      <c r="AIH1803"/>
      <c r="AII1803"/>
      <c r="AIJ1803"/>
      <c r="AIK1803"/>
      <c r="AIL1803"/>
      <c r="AIM1803"/>
      <c r="AIN1803"/>
      <c r="AIO1803"/>
      <c r="AIP1803"/>
      <c r="AIQ1803"/>
      <c r="AIR1803"/>
      <c r="AIS1803"/>
      <c r="AIT1803"/>
      <c r="AIU1803"/>
      <c r="AIV1803"/>
      <c r="AIW1803"/>
      <c r="AIX1803"/>
      <c r="AIY1803"/>
      <c r="AIZ1803"/>
      <c r="AJA1803"/>
      <c r="AJB1803"/>
      <c r="AJC1803"/>
      <c r="AJD1803"/>
      <c r="AJE1803"/>
      <c r="AJF1803"/>
      <c r="AJG1803"/>
      <c r="AJH1803"/>
      <c r="AJI1803"/>
      <c r="AJJ1803"/>
      <c r="AJK1803"/>
      <c r="AJL1803"/>
      <c r="AJM1803"/>
      <c r="AJN1803"/>
      <c r="AJO1803"/>
      <c r="AJP1803"/>
      <c r="AJQ1803"/>
      <c r="AJR1803"/>
      <c r="AJS1803"/>
      <c r="AJT1803"/>
      <c r="AJU1803"/>
      <c r="AJV1803"/>
      <c r="AJW1803"/>
      <c r="AJX1803"/>
      <c r="AJY1803"/>
      <c r="AJZ1803"/>
      <c r="AKA1803"/>
      <c r="AKB1803"/>
      <c r="AKC1803"/>
      <c r="AKD1803"/>
      <c r="AKE1803"/>
      <c r="AKF1803"/>
      <c r="AKG1803"/>
      <c r="AKH1803"/>
      <c r="AKI1803"/>
      <c r="AKJ1803"/>
      <c r="AKK1803"/>
      <c r="AKL1803"/>
      <c r="AKM1803"/>
      <c r="AKN1803"/>
      <c r="AKO1803"/>
      <c r="AKP1803"/>
      <c r="AKQ1803"/>
      <c r="AKR1803"/>
      <c r="AKS1803"/>
      <c r="AKT1803"/>
      <c r="AKU1803"/>
      <c r="AKV1803"/>
      <c r="AKW1803"/>
      <c r="AKX1803"/>
      <c r="AKY1803"/>
      <c r="AKZ1803"/>
      <c r="ALA1803"/>
      <c r="ALB1803"/>
      <c r="ALC1803"/>
      <c r="ALD1803"/>
      <c r="ALE1803"/>
      <c r="ALF1803"/>
      <c r="ALG1803"/>
      <c r="ALH1803"/>
      <c r="ALI1803"/>
      <c r="ALJ1803"/>
      <c r="ALK1803"/>
      <c r="ALL1803"/>
      <c r="ALM1803"/>
      <c r="ALN1803"/>
      <c r="ALO1803"/>
      <c r="ALP1803"/>
      <c r="ALQ1803"/>
      <c r="ALR1803"/>
      <c r="ALS1803"/>
      <c r="ALT1803"/>
      <c r="ALU1803"/>
      <c r="ALV1803"/>
      <c r="ALW1803"/>
      <c r="ALX1803"/>
      <c r="ALY1803"/>
      <c r="ALZ1803"/>
      <c r="AMA1803"/>
      <c r="AMB1803"/>
      <c r="AMC1803"/>
      <c r="AMD1803"/>
      <c r="AME1803"/>
      <c r="AMF1803"/>
      <c r="AMG1803"/>
      <c r="AMH1803"/>
    </row>
    <row r="1804" spans="1:1022" ht="15">
      <c r="A1804" s="15"/>
      <c r="B1804" s="7"/>
      <c r="C1804" s="16"/>
      <c r="D1804" s="16"/>
      <c r="E1804" s="17"/>
      <c r="F1804" s="18"/>
      <c r="G1804" s="18"/>
      <c r="H1804" s="9"/>
      <c r="I1804" s="9"/>
      <c r="J1804" s="8"/>
      <c r="K1804" s="8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  <c r="DL1804"/>
      <c r="DM1804"/>
      <c r="DN1804"/>
      <c r="DO1804"/>
      <c r="DP1804"/>
      <c r="DQ1804"/>
      <c r="DR1804"/>
      <c r="DS1804"/>
      <c r="DT1804"/>
      <c r="DU1804"/>
      <c r="DV1804"/>
      <c r="DW1804"/>
      <c r="DX1804"/>
      <c r="DY1804"/>
      <c r="DZ1804"/>
      <c r="EA1804"/>
      <c r="EB1804"/>
      <c r="EC1804"/>
      <c r="ED1804"/>
      <c r="EE1804"/>
      <c r="EF1804"/>
      <c r="EG1804"/>
      <c r="EH1804"/>
      <c r="EI1804"/>
      <c r="EJ1804"/>
      <c r="EK1804"/>
      <c r="EL1804"/>
      <c r="EM1804"/>
      <c r="EN1804"/>
      <c r="EO1804"/>
      <c r="EP1804"/>
      <c r="EQ1804"/>
      <c r="ER1804"/>
      <c r="ES1804"/>
      <c r="ET1804"/>
      <c r="EU1804"/>
      <c r="EV1804"/>
      <c r="EW1804"/>
      <c r="EX1804"/>
      <c r="EY1804"/>
      <c r="EZ1804"/>
      <c r="FA1804"/>
      <c r="FB1804"/>
      <c r="FC1804"/>
      <c r="FD1804"/>
      <c r="FE1804"/>
      <c r="FF1804"/>
      <c r="FG1804"/>
      <c r="FH1804"/>
      <c r="FI1804"/>
      <c r="FJ1804"/>
      <c r="FK1804"/>
      <c r="FL1804"/>
      <c r="FM1804"/>
      <c r="FN1804"/>
      <c r="FO1804"/>
      <c r="FP1804"/>
      <c r="FQ1804"/>
      <c r="FR1804"/>
      <c r="FS1804"/>
      <c r="FT1804"/>
      <c r="FU1804"/>
      <c r="FV1804"/>
      <c r="FW1804"/>
      <c r="FX1804"/>
      <c r="FY1804"/>
      <c r="FZ1804"/>
      <c r="GA1804"/>
      <c r="GB1804"/>
      <c r="GC1804"/>
      <c r="GD1804"/>
      <c r="GE1804"/>
      <c r="GF1804"/>
      <c r="GG1804"/>
      <c r="GH1804"/>
      <c r="GI1804"/>
      <c r="GJ1804"/>
      <c r="GK1804"/>
      <c r="GL1804"/>
      <c r="GM1804"/>
      <c r="GN1804"/>
      <c r="GO1804"/>
      <c r="GP1804"/>
      <c r="GQ1804"/>
      <c r="GR1804"/>
      <c r="GS1804"/>
      <c r="GT1804"/>
      <c r="GU1804"/>
      <c r="GV1804"/>
      <c r="GW1804"/>
      <c r="GX1804"/>
      <c r="GY1804"/>
      <c r="GZ1804"/>
      <c r="HA1804"/>
      <c r="HB1804"/>
      <c r="HC1804"/>
      <c r="HD1804"/>
      <c r="HE1804"/>
      <c r="HF1804"/>
      <c r="HG1804"/>
      <c r="HH1804"/>
      <c r="HI1804"/>
      <c r="HJ1804"/>
      <c r="HK1804"/>
      <c r="HL1804"/>
      <c r="HM1804"/>
      <c r="HN1804"/>
      <c r="HO1804"/>
      <c r="HP1804"/>
      <c r="HQ1804"/>
      <c r="HR1804"/>
      <c r="HS1804"/>
      <c r="HT1804"/>
      <c r="HU1804"/>
      <c r="HV1804"/>
      <c r="HW1804"/>
      <c r="HX1804"/>
      <c r="HY1804"/>
      <c r="HZ1804"/>
      <c r="IA1804"/>
      <c r="IB1804"/>
      <c r="IC1804"/>
      <c r="ID1804"/>
      <c r="IE1804"/>
      <c r="IF1804"/>
      <c r="IG1804"/>
      <c r="IH1804"/>
      <c r="II1804"/>
      <c r="IJ1804"/>
      <c r="IK1804"/>
      <c r="IL1804"/>
      <c r="IM1804"/>
      <c r="IN1804"/>
      <c r="IO1804"/>
      <c r="IP1804"/>
      <c r="IQ1804"/>
      <c r="IR1804"/>
      <c r="IS1804"/>
      <c r="IT1804"/>
      <c r="IU1804"/>
      <c r="IV1804"/>
      <c r="IW1804"/>
      <c r="IX1804"/>
      <c r="IY1804"/>
      <c r="IZ1804"/>
      <c r="JA1804"/>
      <c r="JB1804"/>
      <c r="JC1804"/>
      <c r="JD1804"/>
      <c r="JE1804"/>
      <c r="JF1804"/>
      <c r="JG1804"/>
      <c r="JH1804"/>
      <c r="JI1804"/>
      <c r="JJ1804"/>
      <c r="JK1804"/>
      <c r="JL1804"/>
      <c r="JM1804"/>
      <c r="JN1804"/>
      <c r="JO1804"/>
      <c r="JP1804"/>
      <c r="JQ1804"/>
      <c r="JR1804"/>
      <c r="JS1804"/>
      <c r="JT1804"/>
      <c r="JU1804"/>
      <c r="JV1804"/>
      <c r="JW1804"/>
      <c r="JX1804"/>
      <c r="JY1804"/>
      <c r="JZ1804"/>
      <c r="KA1804"/>
      <c r="KB1804"/>
      <c r="KC1804"/>
      <c r="KD1804"/>
      <c r="KE1804"/>
      <c r="KF1804"/>
      <c r="KG1804"/>
      <c r="KH1804"/>
      <c r="KI1804"/>
      <c r="KJ1804"/>
      <c r="KK1804"/>
      <c r="KL1804"/>
      <c r="KM1804"/>
      <c r="KN1804"/>
      <c r="KO1804"/>
      <c r="KP1804"/>
      <c r="KQ1804"/>
      <c r="KR1804"/>
      <c r="KS1804"/>
      <c r="KT1804"/>
      <c r="KU1804"/>
      <c r="KV1804"/>
      <c r="KW1804"/>
      <c r="KX1804"/>
      <c r="KY1804"/>
      <c r="KZ1804"/>
      <c r="LA1804"/>
      <c r="LB1804"/>
      <c r="LC1804"/>
      <c r="LD1804"/>
      <c r="LE1804"/>
      <c r="LF1804"/>
      <c r="LG1804"/>
      <c r="LH1804"/>
      <c r="LI1804"/>
      <c r="LJ1804"/>
      <c r="LK1804"/>
      <c r="LL1804"/>
      <c r="LM1804"/>
      <c r="LN1804"/>
      <c r="LO1804"/>
      <c r="LP1804"/>
      <c r="LQ1804"/>
      <c r="LR1804"/>
      <c r="LS1804"/>
      <c r="LT1804"/>
      <c r="LU1804"/>
      <c r="LV1804"/>
      <c r="LW1804"/>
      <c r="LX1804"/>
      <c r="LY1804"/>
      <c r="LZ1804"/>
      <c r="MA1804"/>
      <c r="MB1804"/>
      <c r="MC1804"/>
      <c r="MD1804"/>
      <c r="ME1804"/>
      <c r="MF1804"/>
      <c r="MG1804"/>
      <c r="MH1804"/>
      <c r="MI1804"/>
      <c r="MJ1804"/>
      <c r="MK1804"/>
      <c r="ML1804"/>
      <c r="MM1804"/>
      <c r="MN1804"/>
      <c r="MO1804"/>
      <c r="MP1804"/>
      <c r="MQ1804"/>
      <c r="MR1804"/>
      <c r="MS1804"/>
      <c r="MT1804"/>
      <c r="MU1804"/>
      <c r="MV1804"/>
      <c r="MW1804"/>
      <c r="MX1804"/>
      <c r="MY1804"/>
      <c r="MZ1804"/>
      <c r="NA1804"/>
      <c r="NB1804"/>
      <c r="NC1804"/>
      <c r="ND1804"/>
      <c r="NE1804"/>
      <c r="NF1804"/>
      <c r="NG1804"/>
      <c r="NH1804"/>
      <c r="NI1804"/>
      <c r="NJ1804"/>
      <c r="NK1804"/>
      <c r="NL1804"/>
      <c r="NM1804"/>
      <c r="NN1804"/>
      <c r="NO1804"/>
      <c r="NP1804"/>
      <c r="NQ1804"/>
      <c r="NR1804"/>
      <c r="NS1804"/>
      <c r="NT1804"/>
      <c r="NU1804"/>
      <c r="NV1804"/>
      <c r="NW1804"/>
      <c r="NX1804"/>
      <c r="NY1804"/>
      <c r="NZ1804"/>
      <c r="OA1804"/>
      <c r="OB1804"/>
      <c r="OC1804"/>
      <c r="OD1804"/>
      <c r="OE1804"/>
      <c r="OF1804"/>
      <c r="OG1804"/>
      <c r="OH1804"/>
      <c r="OI1804"/>
      <c r="OJ1804"/>
      <c r="OK1804"/>
      <c r="OL1804"/>
      <c r="OM1804"/>
      <c r="ON1804"/>
      <c r="OO1804"/>
      <c r="OP1804"/>
      <c r="OQ1804"/>
      <c r="OR1804"/>
      <c r="OS1804"/>
      <c r="OT1804"/>
      <c r="OU1804"/>
      <c r="OV1804"/>
      <c r="OW1804"/>
      <c r="OX1804"/>
      <c r="OY1804"/>
      <c r="OZ1804"/>
      <c r="PA1804"/>
      <c r="PB1804"/>
      <c r="PC1804"/>
      <c r="PD1804"/>
      <c r="PE1804"/>
      <c r="PF1804"/>
      <c r="PG1804"/>
      <c r="PH1804"/>
      <c r="PI1804"/>
      <c r="PJ1804"/>
      <c r="PK1804"/>
      <c r="PL1804"/>
      <c r="PM1804"/>
      <c r="PN1804"/>
      <c r="PO1804"/>
      <c r="PP1804"/>
      <c r="PQ1804"/>
      <c r="PR1804"/>
      <c r="PS1804"/>
      <c r="PT1804"/>
      <c r="PU1804"/>
      <c r="PV1804"/>
      <c r="PW1804"/>
      <c r="PX1804"/>
      <c r="PY1804"/>
      <c r="PZ1804"/>
      <c r="QA1804"/>
      <c r="QB1804"/>
      <c r="QC1804"/>
      <c r="QD1804"/>
      <c r="QE1804"/>
      <c r="QF1804"/>
      <c r="QG1804"/>
      <c r="QH1804"/>
      <c r="QI1804"/>
      <c r="QJ1804"/>
      <c r="QK1804"/>
      <c r="QL1804"/>
      <c r="QM1804"/>
      <c r="QN1804"/>
      <c r="QO1804"/>
      <c r="QP1804"/>
      <c r="QQ1804"/>
      <c r="QR1804"/>
      <c r="QS1804"/>
      <c r="QT1804"/>
      <c r="QU1804"/>
      <c r="QV1804"/>
      <c r="QW1804"/>
      <c r="QX1804"/>
      <c r="QY1804"/>
      <c r="QZ1804"/>
      <c r="RA1804"/>
      <c r="RB1804"/>
      <c r="RC1804"/>
      <c r="RD1804"/>
      <c r="RE1804"/>
      <c r="RF1804"/>
      <c r="RG1804"/>
      <c r="RH1804"/>
      <c r="RI1804"/>
      <c r="RJ1804"/>
      <c r="RK1804"/>
      <c r="RL1804"/>
      <c r="RM1804"/>
      <c r="RN1804"/>
      <c r="RO1804"/>
      <c r="RP1804"/>
      <c r="RQ1804"/>
      <c r="RR1804"/>
      <c r="RS1804"/>
      <c r="RT1804"/>
      <c r="RU1804"/>
      <c r="RV1804"/>
      <c r="RW1804"/>
      <c r="RX1804"/>
      <c r="RY1804"/>
      <c r="RZ1804"/>
      <c r="SA1804"/>
      <c r="SB1804"/>
      <c r="SC1804"/>
      <c r="SD1804"/>
      <c r="SE1804"/>
      <c r="SF1804"/>
      <c r="SG1804"/>
      <c r="SH1804"/>
      <c r="SI1804"/>
      <c r="SJ1804"/>
      <c r="SK1804"/>
      <c r="SL1804"/>
      <c r="SM1804"/>
      <c r="SN1804"/>
      <c r="SO1804"/>
      <c r="SP1804"/>
      <c r="SQ1804"/>
      <c r="SR1804"/>
      <c r="SS1804"/>
      <c r="ST1804"/>
      <c r="SU1804"/>
      <c r="SV1804"/>
      <c r="SW1804"/>
      <c r="SX1804"/>
      <c r="SY1804"/>
      <c r="SZ1804"/>
      <c r="TA1804"/>
      <c r="TB1804"/>
      <c r="TC1804"/>
      <c r="TD1804"/>
      <c r="TE1804"/>
      <c r="TF1804"/>
      <c r="TG1804"/>
      <c r="TH1804"/>
      <c r="TI1804"/>
      <c r="TJ1804"/>
      <c r="TK1804"/>
      <c r="TL1804"/>
      <c r="TM1804"/>
      <c r="TN1804"/>
      <c r="TO1804"/>
      <c r="TP1804"/>
      <c r="TQ1804"/>
      <c r="TR1804"/>
      <c r="TS1804"/>
      <c r="TT1804"/>
      <c r="TU1804"/>
      <c r="TV1804"/>
      <c r="TW1804"/>
      <c r="TX1804"/>
      <c r="TY1804"/>
      <c r="TZ1804"/>
      <c r="UA1804"/>
      <c r="UB1804"/>
      <c r="UC1804"/>
      <c r="UD1804"/>
      <c r="UE1804"/>
      <c r="UF1804"/>
      <c r="UG1804"/>
      <c r="UH1804"/>
      <c r="UI1804"/>
      <c r="UJ1804"/>
      <c r="UK1804"/>
      <c r="UL1804"/>
      <c r="UM1804"/>
      <c r="UN1804"/>
      <c r="UO1804"/>
      <c r="UP1804"/>
      <c r="UQ1804"/>
      <c r="UR1804"/>
      <c r="US1804"/>
      <c r="UT1804"/>
      <c r="UU1804"/>
      <c r="UV1804"/>
      <c r="UW1804"/>
      <c r="UX1804"/>
      <c r="UY1804"/>
      <c r="UZ1804"/>
      <c r="VA1804"/>
      <c r="VB1804"/>
      <c r="VC1804"/>
      <c r="VD1804"/>
      <c r="VE1804"/>
      <c r="VF1804"/>
      <c r="VG1804"/>
      <c r="VH1804"/>
      <c r="VI1804"/>
      <c r="VJ1804"/>
      <c r="VK1804"/>
      <c r="VL1804"/>
      <c r="VM1804"/>
      <c r="VN1804"/>
      <c r="VO1804"/>
      <c r="VP1804"/>
      <c r="VQ1804"/>
      <c r="VR1804"/>
      <c r="VS1804"/>
      <c r="VT1804"/>
      <c r="VU1804"/>
      <c r="VV1804"/>
      <c r="VW1804"/>
      <c r="VX1804"/>
      <c r="VY1804"/>
      <c r="VZ1804"/>
      <c r="WA1804"/>
      <c r="WB1804"/>
      <c r="WC1804"/>
      <c r="WD1804"/>
      <c r="WE1804"/>
      <c r="WF1804"/>
      <c r="WG1804"/>
      <c r="WH1804"/>
      <c r="WI1804"/>
      <c r="WJ1804"/>
      <c r="WK1804"/>
      <c r="WL1804"/>
      <c r="WM1804"/>
      <c r="WN1804"/>
      <c r="WO1804"/>
      <c r="WP1804"/>
      <c r="WQ1804"/>
      <c r="WR1804"/>
      <c r="WS1804"/>
      <c r="WT1804"/>
      <c r="WU1804"/>
      <c r="WV1804"/>
      <c r="WW1804"/>
      <c r="WX1804"/>
      <c r="WY1804"/>
      <c r="WZ1804"/>
      <c r="XA1804"/>
      <c r="XB1804"/>
      <c r="XC1804"/>
      <c r="XD1804"/>
      <c r="XE1804"/>
      <c r="XF1804"/>
      <c r="XG1804"/>
      <c r="XH1804"/>
      <c r="XI1804"/>
      <c r="XJ1804"/>
      <c r="XK1804"/>
      <c r="XL1804"/>
      <c r="XM1804"/>
      <c r="XN1804"/>
      <c r="XO1804"/>
      <c r="XP1804"/>
      <c r="XQ1804"/>
      <c r="XR1804"/>
      <c r="XS1804"/>
      <c r="XT1804"/>
      <c r="XU1804"/>
      <c r="XV1804"/>
      <c r="XW1804"/>
      <c r="XX1804"/>
      <c r="XY1804"/>
      <c r="XZ1804"/>
      <c r="YA1804"/>
      <c r="YB1804"/>
      <c r="YC1804"/>
      <c r="YD1804"/>
      <c r="YE1804"/>
      <c r="YF1804"/>
      <c r="YG1804"/>
      <c r="YH1804"/>
      <c r="YI1804"/>
      <c r="YJ1804"/>
      <c r="YK1804"/>
      <c r="YL1804"/>
      <c r="YM1804"/>
      <c r="YN1804"/>
      <c r="YO1804"/>
      <c r="YP1804"/>
      <c r="YQ1804"/>
      <c r="YR1804"/>
      <c r="YS1804"/>
      <c r="YT1804"/>
      <c r="YU1804"/>
      <c r="YV1804"/>
      <c r="YW1804"/>
      <c r="YX1804"/>
      <c r="YY1804"/>
      <c r="YZ1804"/>
      <c r="ZA1804"/>
      <c r="ZB1804"/>
      <c r="ZC1804"/>
      <c r="ZD1804"/>
      <c r="ZE1804"/>
      <c r="ZF1804"/>
      <c r="ZG1804"/>
      <c r="ZH1804"/>
      <c r="ZI1804"/>
      <c r="ZJ1804"/>
      <c r="ZK1804"/>
      <c r="ZL1804"/>
      <c r="ZM1804"/>
      <c r="ZN1804"/>
      <c r="ZO1804"/>
      <c r="ZP1804"/>
      <c r="ZQ1804"/>
      <c r="ZR1804"/>
      <c r="ZS1804"/>
      <c r="ZT1804"/>
      <c r="ZU1804"/>
      <c r="ZV1804"/>
      <c r="ZW1804"/>
      <c r="ZX1804"/>
      <c r="ZY1804"/>
      <c r="ZZ1804"/>
      <c r="AAA1804"/>
      <c r="AAB1804"/>
      <c r="AAC1804"/>
      <c r="AAD1804"/>
      <c r="AAE1804"/>
      <c r="AAF1804"/>
      <c r="AAG1804"/>
      <c r="AAH1804"/>
      <c r="AAI1804"/>
      <c r="AAJ1804"/>
      <c r="AAK1804"/>
      <c r="AAL1804"/>
      <c r="AAM1804"/>
      <c r="AAN1804"/>
      <c r="AAO1804"/>
      <c r="AAP1804"/>
      <c r="AAQ1804"/>
      <c r="AAR1804"/>
      <c r="AAS1804"/>
      <c r="AAT1804"/>
      <c r="AAU1804"/>
      <c r="AAV1804"/>
      <c r="AAW1804"/>
      <c r="AAX1804"/>
      <c r="AAY1804"/>
      <c r="AAZ1804"/>
      <c r="ABA1804"/>
      <c r="ABB1804"/>
      <c r="ABC1804"/>
      <c r="ABD1804"/>
      <c r="ABE1804"/>
      <c r="ABF1804"/>
      <c r="ABG1804"/>
      <c r="ABH1804"/>
      <c r="ABI1804"/>
      <c r="ABJ1804"/>
      <c r="ABK1804"/>
      <c r="ABL1804"/>
      <c r="ABM1804"/>
      <c r="ABN1804"/>
      <c r="ABO1804"/>
      <c r="ABP1804"/>
      <c r="ABQ1804"/>
      <c r="ABR1804"/>
      <c r="ABS1804"/>
      <c r="ABT1804"/>
      <c r="ABU1804"/>
      <c r="ABV1804"/>
      <c r="ABW1804"/>
      <c r="ABX1804"/>
      <c r="ABY1804"/>
      <c r="ABZ1804"/>
      <c r="ACA1804"/>
      <c r="ACB1804"/>
      <c r="ACC1804"/>
      <c r="ACD1804"/>
      <c r="ACE1804"/>
      <c r="ACF1804"/>
      <c r="ACG1804"/>
      <c r="ACH1804"/>
      <c r="ACI1804"/>
      <c r="ACJ1804"/>
      <c r="ACK1804"/>
      <c r="ACL1804"/>
      <c r="ACM1804"/>
      <c r="ACN1804"/>
      <c r="ACO1804"/>
      <c r="ACP1804"/>
      <c r="ACQ1804"/>
      <c r="ACR1804"/>
      <c r="ACS1804"/>
      <c r="ACT1804"/>
      <c r="ACU1804"/>
      <c r="ACV1804"/>
      <c r="ACW1804"/>
      <c r="ACX1804"/>
      <c r="ACY1804"/>
      <c r="ACZ1804"/>
      <c r="ADA1804"/>
      <c r="ADB1804"/>
      <c r="ADC1804"/>
      <c r="ADD1804"/>
      <c r="ADE1804"/>
      <c r="ADF1804"/>
      <c r="ADG1804"/>
      <c r="ADH1804"/>
      <c r="ADI1804"/>
      <c r="ADJ1804"/>
      <c r="ADK1804"/>
      <c r="ADL1804"/>
      <c r="ADM1804"/>
      <c r="ADN1804"/>
      <c r="ADO1804"/>
      <c r="ADP1804"/>
      <c r="ADQ1804"/>
      <c r="ADR1804"/>
      <c r="ADS1804"/>
      <c r="ADT1804"/>
      <c r="ADU1804"/>
      <c r="ADV1804"/>
      <c r="ADW1804"/>
      <c r="ADX1804"/>
      <c r="ADY1804"/>
      <c r="ADZ1804"/>
      <c r="AEA1804"/>
      <c r="AEB1804"/>
      <c r="AEC1804"/>
      <c r="AED1804"/>
      <c r="AEE1804"/>
      <c r="AEF1804"/>
      <c r="AEG1804"/>
      <c r="AEH1804"/>
      <c r="AEI1804"/>
      <c r="AEJ1804"/>
      <c r="AEK1804"/>
      <c r="AEL1804"/>
      <c r="AEM1804"/>
      <c r="AEN1804"/>
      <c r="AEO1804"/>
      <c r="AEP1804"/>
      <c r="AEQ1804"/>
      <c r="AER1804"/>
      <c r="AES1804"/>
      <c r="AET1804"/>
      <c r="AEU1804"/>
      <c r="AEV1804"/>
      <c r="AEW1804"/>
      <c r="AEX1804"/>
      <c r="AEY1804"/>
      <c r="AEZ1804"/>
      <c r="AFA1804"/>
      <c r="AFB1804"/>
      <c r="AFC1804"/>
      <c r="AFD1804"/>
      <c r="AFE1804"/>
      <c r="AFF1804"/>
      <c r="AFG1804"/>
      <c r="AFH1804"/>
      <c r="AFI1804"/>
      <c r="AFJ1804"/>
      <c r="AFK1804"/>
      <c r="AFL1804"/>
      <c r="AFM1804"/>
      <c r="AFN1804"/>
      <c r="AFO1804"/>
      <c r="AFP1804"/>
      <c r="AFQ1804"/>
      <c r="AFR1804"/>
      <c r="AFS1804"/>
      <c r="AFT1804"/>
      <c r="AFU1804"/>
      <c r="AFV1804"/>
      <c r="AFW1804"/>
      <c r="AFX1804"/>
      <c r="AFY1804"/>
      <c r="AFZ1804"/>
      <c r="AGA1804"/>
      <c r="AGB1804"/>
      <c r="AGC1804"/>
      <c r="AGD1804"/>
      <c r="AGE1804"/>
      <c r="AGF1804"/>
      <c r="AGG1804"/>
      <c r="AGH1804"/>
      <c r="AGI1804"/>
      <c r="AGJ1804"/>
      <c r="AGK1804"/>
      <c r="AGL1804"/>
      <c r="AGM1804"/>
      <c r="AGN1804"/>
      <c r="AGO1804"/>
      <c r="AGP1804"/>
      <c r="AGQ1804"/>
      <c r="AGR1804"/>
      <c r="AGS1804"/>
      <c r="AGT1804"/>
      <c r="AGU1804"/>
      <c r="AGV1804"/>
      <c r="AGW1804"/>
      <c r="AGX1804"/>
      <c r="AGY1804"/>
      <c r="AGZ1804"/>
      <c r="AHA1804"/>
      <c r="AHB1804"/>
      <c r="AHC1804"/>
      <c r="AHD1804"/>
      <c r="AHE1804"/>
      <c r="AHF1804"/>
      <c r="AHG1804"/>
      <c r="AHH1804"/>
      <c r="AHI1804"/>
      <c r="AHJ1804"/>
      <c r="AHK1804"/>
      <c r="AHL1804"/>
      <c r="AHM1804"/>
      <c r="AHN1804"/>
      <c r="AHO1804"/>
      <c r="AHP1804"/>
      <c r="AHQ1804"/>
      <c r="AHR1804"/>
      <c r="AHS1804"/>
      <c r="AHT1804"/>
      <c r="AHU1804"/>
      <c r="AHV1804"/>
      <c r="AHW1804"/>
      <c r="AHX1804"/>
      <c r="AHY1804"/>
      <c r="AHZ1804"/>
      <c r="AIA1804"/>
      <c r="AIB1804"/>
      <c r="AIC1804"/>
      <c r="AID1804"/>
      <c r="AIE1804"/>
      <c r="AIF1804"/>
      <c r="AIG1804"/>
      <c r="AIH1804"/>
      <c r="AII1804"/>
      <c r="AIJ1804"/>
      <c r="AIK1804"/>
      <c r="AIL1804"/>
      <c r="AIM1804"/>
      <c r="AIN1804"/>
      <c r="AIO1804"/>
      <c r="AIP1804"/>
      <c r="AIQ1804"/>
      <c r="AIR1804"/>
      <c r="AIS1804"/>
      <c r="AIT1804"/>
      <c r="AIU1804"/>
      <c r="AIV1804"/>
      <c r="AIW1804"/>
      <c r="AIX1804"/>
      <c r="AIY1804"/>
      <c r="AIZ1804"/>
      <c r="AJA1804"/>
      <c r="AJB1804"/>
      <c r="AJC1804"/>
      <c r="AJD1804"/>
      <c r="AJE1804"/>
      <c r="AJF1804"/>
      <c r="AJG1804"/>
      <c r="AJH1804"/>
      <c r="AJI1804"/>
      <c r="AJJ1804"/>
      <c r="AJK1804"/>
      <c r="AJL1804"/>
      <c r="AJM1804"/>
      <c r="AJN1804"/>
      <c r="AJO1804"/>
      <c r="AJP1804"/>
      <c r="AJQ1804"/>
      <c r="AJR1804"/>
      <c r="AJS1804"/>
      <c r="AJT1804"/>
      <c r="AJU1804"/>
      <c r="AJV1804"/>
      <c r="AJW1804"/>
      <c r="AJX1804"/>
      <c r="AJY1804"/>
      <c r="AJZ1804"/>
      <c r="AKA1804"/>
      <c r="AKB1804"/>
      <c r="AKC1804"/>
      <c r="AKD1804"/>
      <c r="AKE1804"/>
      <c r="AKF1804"/>
      <c r="AKG1804"/>
      <c r="AKH1804"/>
      <c r="AKI1804"/>
      <c r="AKJ1804"/>
      <c r="AKK1804"/>
      <c r="AKL1804"/>
      <c r="AKM1804"/>
      <c r="AKN1804"/>
      <c r="AKO1804"/>
      <c r="AKP1804"/>
      <c r="AKQ1804"/>
      <c r="AKR1804"/>
      <c r="AKS1804"/>
      <c r="AKT1804"/>
      <c r="AKU1804"/>
      <c r="AKV1804"/>
      <c r="AKW1804"/>
      <c r="AKX1804"/>
      <c r="AKY1804"/>
      <c r="AKZ1804"/>
      <c r="ALA1804"/>
      <c r="ALB1804"/>
      <c r="ALC1804"/>
      <c r="ALD1804"/>
      <c r="ALE1804"/>
      <c r="ALF1804"/>
      <c r="ALG1804"/>
      <c r="ALH1804"/>
      <c r="ALI1804"/>
      <c r="ALJ1804"/>
      <c r="ALK1804"/>
      <c r="ALL1804"/>
      <c r="ALM1804"/>
      <c r="ALN1804"/>
      <c r="ALO1804"/>
      <c r="ALP1804"/>
      <c r="ALQ1804"/>
      <c r="ALR1804"/>
      <c r="ALS1804"/>
      <c r="ALT1804"/>
      <c r="ALU1804"/>
      <c r="ALV1804"/>
      <c r="ALW1804"/>
      <c r="ALX1804"/>
      <c r="ALY1804"/>
      <c r="ALZ1804"/>
      <c r="AMA1804"/>
      <c r="AMB1804"/>
      <c r="AMC1804"/>
      <c r="AMD1804"/>
      <c r="AME1804"/>
      <c r="AMF1804"/>
      <c r="AMG1804"/>
      <c r="AMH1804"/>
    </row>
    <row r="1805" spans="1:1022" ht="15">
      <c r="A1805" s="15"/>
      <c r="B1805" s="7"/>
      <c r="C1805" s="16"/>
      <c r="D1805" s="16"/>
      <c r="E1805" s="17"/>
      <c r="F1805" s="18"/>
      <c r="G1805" s="18"/>
      <c r="H1805" s="9"/>
      <c r="I1805" s="9"/>
      <c r="J1805" s="8"/>
      <c r="K1805" s="8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  <c r="DL1805"/>
      <c r="DM1805"/>
      <c r="DN1805"/>
      <c r="DO1805"/>
      <c r="DP1805"/>
      <c r="DQ1805"/>
      <c r="DR1805"/>
      <c r="DS1805"/>
      <c r="DT1805"/>
      <c r="DU1805"/>
      <c r="DV1805"/>
      <c r="DW1805"/>
      <c r="DX1805"/>
      <c r="DY1805"/>
      <c r="DZ1805"/>
      <c r="EA1805"/>
      <c r="EB1805"/>
      <c r="EC1805"/>
      <c r="ED1805"/>
      <c r="EE1805"/>
      <c r="EF1805"/>
      <c r="EG1805"/>
      <c r="EH1805"/>
      <c r="EI1805"/>
      <c r="EJ1805"/>
      <c r="EK1805"/>
      <c r="EL1805"/>
      <c r="EM1805"/>
      <c r="EN1805"/>
      <c r="EO1805"/>
      <c r="EP1805"/>
      <c r="EQ1805"/>
      <c r="ER1805"/>
      <c r="ES1805"/>
      <c r="ET1805"/>
      <c r="EU1805"/>
      <c r="EV1805"/>
      <c r="EW1805"/>
      <c r="EX1805"/>
      <c r="EY1805"/>
      <c r="EZ1805"/>
      <c r="FA1805"/>
      <c r="FB1805"/>
      <c r="FC1805"/>
      <c r="FD1805"/>
      <c r="FE1805"/>
      <c r="FF1805"/>
      <c r="FG1805"/>
      <c r="FH1805"/>
      <c r="FI1805"/>
      <c r="FJ1805"/>
      <c r="FK1805"/>
      <c r="FL1805"/>
      <c r="FM1805"/>
      <c r="FN1805"/>
      <c r="FO1805"/>
      <c r="FP1805"/>
      <c r="FQ1805"/>
      <c r="FR1805"/>
      <c r="FS1805"/>
      <c r="FT1805"/>
      <c r="FU1805"/>
      <c r="FV1805"/>
      <c r="FW1805"/>
      <c r="FX1805"/>
      <c r="FY1805"/>
      <c r="FZ1805"/>
      <c r="GA1805"/>
      <c r="GB1805"/>
      <c r="GC1805"/>
      <c r="GD1805"/>
      <c r="GE1805"/>
      <c r="GF1805"/>
      <c r="GG1805"/>
      <c r="GH1805"/>
      <c r="GI1805"/>
      <c r="GJ1805"/>
      <c r="GK1805"/>
      <c r="GL1805"/>
      <c r="GM1805"/>
      <c r="GN1805"/>
      <c r="GO1805"/>
      <c r="GP1805"/>
      <c r="GQ1805"/>
      <c r="GR1805"/>
      <c r="GS1805"/>
      <c r="GT1805"/>
      <c r="GU1805"/>
      <c r="GV1805"/>
      <c r="GW1805"/>
      <c r="GX1805"/>
      <c r="GY1805"/>
      <c r="GZ1805"/>
      <c r="HA1805"/>
      <c r="HB1805"/>
      <c r="HC1805"/>
      <c r="HD1805"/>
      <c r="HE1805"/>
      <c r="HF1805"/>
      <c r="HG1805"/>
      <c r="HH1805"/>
      <c r="HI1805"/>
      <c r="HJ1805"/>
      <c r="HK1805"/>
      <c r="HL1805"/>
      <c r="HM1805"/>
      <c r="HN1805"/>
      <c r="HO1805"/>
      <c r="HP1805"/>
      <c r="HQ1805"/>
      <c r="HR1805"/>
      <c r="HS1805"/>
      <c r="HT1805"/>
      <c r="HU1805"/>
      <c r="HV1805"/>
      <c r="HW1805"/>
      <c r="HX1805"/>
      <c r="HY1805"/>
      <c r="HZ1805"/>
      <c r="IA1805"/>
      <c r="IB1805"/>
      <c r="IC1805"/>
      <c r="ID1805"/>
      <c r="IE1805"/>
      <c r="IF1805"/>
      <c r="IG1805"/>
      <c r="IH1805"/>
      <c r="II1805"/>
      <c r="IJ1805"/>
      <c r="IK1805"/>
      <c r="IL1805"/>
      <c r="IM1805"/>
      <c r="IN1805"/>
      <c r="IO1805"/>
      <c r="IP1805"/>
      <c r="IQ1805"/>
      <c r="IR1805"/>
      <c r="IS1805"/>
      <c r="IT1805"/>
      <c r="IU1805"/>
      <c r="IV1805"/>
      <c r="IW1805"/>
      <c r="IX1805"/>
      <c r="IY1805"/>
      <c r="IZ1805"/>
      <c r="JA1805"/>
      <c r="JB1805"/>
      <c r="JC1805"/>
      <c r="JD1805"/>
      <c r="JE1805"/>
      <c r="JF1805"/>
      <c r="JG1805"/>
      <c r="JH1805"/>
      <c r="JI1805"/>
      <c r="JJ1805"/>
      <c r="JK1805"/>
      <c r="JL1805"/>
      <c r="JM1805"/>
      <c r="JN1805"/>
      <c r="JO1805"/>
      <c r="JP1805"/>
      <c r="JQ1805"/>
      <c r="JR1805"/>
      <c r="JS1805"/>
      <c r="JT1805"/>
      <c r="JU1805"/>
      <c r="JV1805"/>
      <c r="JW1805"/>
      <c r="JX1805"/>
      <c r="JY1805"/>
      <c r="JZ1805"/>
      <c r="KA1805"/>
      <c r="KB1805"/>
      <c r="KC1805"/>
      <c r="KD1805"/>
      <c r="KE1805"/>
      <c r="KF1805"/>
      <c r="KG1805"/>
      <c r="KH1805"/>
      <c r="KI1805"/>
      <c r="KJ1805"/>
      <c r="KK1805"/>
      <c r="KL1805"/>
      <c r="KM1805"/>
      <c r="KN1805"/>
      <c r="KO1805"/>
      <c r="KP1805"/>
      <c r="KQ1805"/>
      <c r="KR1805"/>
      <c r="KS1805"/>
      <c r="KT1805"/>
      <c r="KU1805"/>
      <c r="KV1805"/>
      <c r="KW1805"/>
      <c r="KX1805"/>
      <c r="KY1805"/>
      <c r="KZ1805"/>
      <c r="LA1805"/>
      <c r="LB1805"/>
      <c r="LC1805"/>
      <c r="LD1805"/>
      <c r="LE1805"/>
      <c r="LF1805"/>
      <c r="LG1805"/>
      <c r="LH1805"/>
      <c r="LI1805"/>
      <c r="LJ1805"/>
      <c r="LK1805"/>
      <c r="LL1805"/>
      <c r="LM1805"/>
      <c r="LN1805"/>
      <c r="LO1805"/>
      <c r="LP1805"/>
      <c r="LQ1805"/>
      <c r="LR1805"/>
      <c r="LS1805"/>
      <c r="LT1805"/>
      <c r="LU1805"/>
      <c r="LV1805"/>
      <c r="LW1805"/>
      <c r="LX1805"/>
      <c r="LY1805"/>
      <c r="LZ1805"/>
      <c r="MA1805"/>
      <c r="MB1805"/>
      <c r="MC1805"/>
      <c r="MD1805"/>
      <c r="ME1805"/>
      <c r="MF1805"/>
      <c r="MG1805"/>
      <c r="MH1805"/>
      <c r="MI1805"/>
      <c r="MJ1805"/>
      <c r="MK1805"/>
      <c r="ML1805"/>
      <c r="MM1805"/>
      <c r="MN1805"/>
      <c r="MO1805"/>
      <c r="MP1805"/>
      <c r="MQ1805"/>
      <c r="MR1805"/>
      <c r="MS1805"/>
      <c r="MT1805"/>
      <c r="MU1805"/>
      <c r="MV1805"/>
      <c r="MW1805"/>
      <c r="MX1805"/>
      <c r="MY1805"/>
      <c r="MZ1805"/>
      <c r="NA1805"/>
      <c r="NB1805"/>
      <c r="NC1805"/>
      <c r="ND1805"/>
      <c r="NE1805"/>
      <c r="NF1805"/>
      <c r="NG1805"/>
      <c r="NH1805"/>
      <c r="NI1805"/>
      <c r="NJ1805"/>
      <c r="NK1805"/>
      <c r="NL1805"/>
      <c r="NM1805"/>
      <c r="NN1805"/>
      <c r="NO1805"/>
      <c r="NP1805"/>
      <c r="NQ1805"/>
      <c r="NR1805"/>
      <c r="NS1805"/>
      <c r="NT1805"/>
      <c r="NU1805"/>
      <c r="NV1805"/>
      <c r="NW1805"/>
      <c r="NX1805"/>
      <c r="NY1805"/>
      <c r="NZ1805"/>
      <c r="OA1805"/>
      <c r="OB1805"/>
      <c r="OC1805"/>
      <c r="OD1805"/>
      <c r="OE1805"/>
      <c r="OF1805"/>
      <c r="OG1805"/>
      <c r="OH1805"/>
      <c r="OI1805"/>
      <c r="OJ1805"/>
      <c r="OK1805"/>
      <c r="OL1805"/>
      <c r="OM1805"/>
      <c r="ON1805"/>
      <c r="OO1805"/>
      <c r="OP1805"/>
      <c r="OQ1805"/>
      <c r="OR1805"/>
      <c r="OS1805"/>
      <c r="OT1805"/>
      <c r="OU1805"/>
      <c r="OV1805"/>
      <c r="OW1805"/>
      <c r="OX1805"/>
      <c r="OY1805"/>
      <c r="OZ1805"/>
      <c r="PA1805"/>
      <c r="PB1805"/>
      <c r="PC1805"/>
      <c r="PD1805"/>
      <c r="PE1805"/>
      <c r="PF1805"/>
      <c r="PG1805"/>
      <c r="PH1805"/>
      <c r="PI1805"/>
      <c r="PJ1805"/>
      <c r="PK1805"/>
      <c r="PL1805"/>
      <c r="PM1805"/>
      <c r="PN1805"/>
      <c r="PO1805"/>
      <c r="PP1805"/>
      <c r="PQ1805"/>
      <c r="PR1805"/>
      <c r="PS1805"/>
      <c r="PT1805"/>
      <c r="PU1805"/>
      <c r="PV1805"/>
      <c r="PW1805"/>
      <c r="PX1805"/>
      <c r="PY1805"/>
      <c r="PZ1805"/>
      <c r="QA1805"/>
      <c r="QB1805"/>
      <c r="QC1805"/>
      <c r="QD1805"/>
      <c r="QE1805"/>
      <c r="QF1805"/>
      <c r="QG1805"/>
      <c r="QH1805"/>
      <c r="QI1805"/>
      <c r="QJ1805"/>
      <c r="QK1805"/>
      <c r="QL1805"/>
      <c r="QM1805"/>
      <c r="QN1805"/>
      <c r="QO1805"/>
      <c r="QP1805"/>
      <c r="QQ1805"/>
      <c r="QR1805"/>
      <c r="QS1805"/>
      <c r="QT1805"/>
      <c r="QU1805"/>
      <c r="QV1805"/>
      <c r="QW1805"/>
      <c r="QX1805"/>
      <c r="QY1805"/>
      <c r="QZ1805"/>
      <c r="RA1805"/>
      <c r="RB1805"/>
      <c r="RC1805"/>
      <c r="RD1805"/>
      <c r="RE1805"/>
      <c r="RF1805"/>
      <c r="RG1805"/>
      <c r="RH1805"/>
      <c r="RI1805"/>
      <c r="RJ1805"/>
      <c r="RK1805"/>
      <c r="RL1805"/>
      <c r="RM1805"/>
      <c r="RN1805"/>
      <c r="RO1805"/>
      <c r="RP1805"/>
      <c r="RQ1805"/>
      <c r="RR1805"/>
      <c r="RS1805"/>
      <c r="RT1805"/>
      <c r="RU1805"/>
      <c r="RV1805"/>
      <c r="RW1805"/>
      <c r="RX1805"/>
      <c r="RY1805"/>
      <c r="RZ1805"/>
      <c r="SA1805"/>
      <c r="SB1805"/>
      <c r="SC1805"/>
      <c r="SD1805"/>
      <c r="SE1805"/>
      <c r="SF1805"/>
      <c r="SG1805"/>
      <c r="SH1805"/>
      <c r="SI1805"/>
      <c r="SJ1805"/>
      <c r="SK1805"/>
      <c r="SL1805"/>
      <c r="SM1805"/>
      <c r="SN1805"/>
      <c r="SO1805"/>
      <c r="SP1805"/>
      <c r="SQ1805"/>
      <c r="SR1805"/>
      <c r="SS1805"/>
      <c r="ST1805"/>
      <c r="SU1805"/>
      <c r="SV1805"/>
      <c r="SW1805"/>
      <c r="SX1805"/>
      <c r="SY1805"/>
      <c r="SZ1805"/>
      <c r="TA1805"/>
      <c r="TB1805"/>
      <c r="TC1805"/>
      <c r="TD1805"/>
      <c r="TE1805"/>
      <c r="TF1805"/>
      <c r="TG1805"/>
      <c r="TH1805"/>
      <c r="TI1805"/>
      <c r="TJ1805"/>
      <c r="TK1805"/>
      <c r="TL1805"/>
      <c r="TM1805"/>
      <c r="TN1805"/>
      <c r="TO1805"/>
      <c r="TP1805"/>
      <c r="TQ1805"/>
      <c r="TR1805"/>
      <c r="TS1805"/>
      <c r="TT1805"/>
      <c r="TU1805"/>
      <c r="TV1805"/>
      <c r="TW1805"/>
      <c r="TX1805"/>
      <c r="TY1805"/>
      <c r="TZ1805"/>
      <c r="UA1805"/>
      <c r="UB1805"/>
      <c r="UC1805"/>
      <c r="UD1805"/>
      <c r="UE1805"/>
      <c r="UF1805"/>
      <c r="UG1805"/>
      <c r="UH1805"/>
      <c r="UI1805"/>
      <c r="UJ1805"/>
      <c r="UK1805"/>
      <c r="UL1805"/>
      <c r="UM1805"/>
      <c r="UN1805"/>
      <c r="UO1805"/>
      <c r="UP1805"/>
      <c r="UQ1805"/>
      <c r="UR1805"/>
      <c r="US1805"/>
      <c r="UT1805"/>
      <c r="UU1805"/>
      <c r="UV1805"/>
      <c r="UW1805"/>
      <c r="UX1805"/>
      <c r="UY1805"/>
      <c r="UZ1805"/>
      <c r="VA1805"/>
      <c r="VB1805"/>
      <c r="VC1805"/>
      <c r="VD1805"/>
      <c r="VE1805"/>
      <c r="VF1805"/>
      <c r="VG1805"/>
      <c r="VH1805"/>
      <c r="VI1805"/>
      <c r="VJ1805"/>
      <c r="VK1805"/>
      <c r="VL1805"/>
      <c r="VM1805"/>
      <c r="VN1805"/>
      <c r="VO1805"/>
      <c r="VP1805"/>
      <c r="VQ1805"/>
      <c r="VR1805"/>
      <c r="VS1805"/>
      <c r="VT1805"/>
      <c r="VU1805"/>
      <c r="VV1805"/>
      <c r="VW1805"/>
      <c r="VX1805"/>
      <c r="VY1805"/>
      <c r="VZ1805"/>
      <c r="WA1805"/>
      <c r="WB1805"/>
      <c r="WC1805"/>
      <c r="WD1805"/>
      <c r="WE1805"/>
      <c r="WF1805"/>
      <c r="WG1805"/>
      <c r="WH1805"/>
      <c r="WI1805"/>
      <c r="WJ1805"/>
      <c r="WK1805"/>
      <c r="WL1805"/>
      <c r="WM1805"/>
      <c r="WN1805"/>
      <c r="WO1805"/>
      <c r="WP1805"/>
      <c r="WQ1805"/>
      <c r="WR1805"/>
      <c r="WS1805"/>
      <c r="WT1805"/>
      <c r="WU1805"/>
      <c r="WV1805"/>
      <c r="WW1805"/>
      <c r="WX1805"/>
      <c r="WY1805"/>
      <c r="WZ1805"/>
      <c r="XA1805"/>
      <c r="XB1805"/>
      <c r="XC1805"/>
      <c r="XD1805"/>
      <c r="XE1805"/>
      <c r="XF1805"/>
      <c r="XG1805"/>
      <c r="XH1805"/>
      <c r="XI1805"/>
      <c r="XJ1805"/>
      <c r="XK1805"/>
      <c r="XL1805"/>
      <c r="XM1805"/>
      <c r="XN1805"/>
      <c r="XO1805"/>
      <c r="XP1805"/>
      <c r="XQ1805"/>
      <c r="XR1805"/>
      <c r="XS1805"/>
      <c r="XT1805"/>
      <c r="XU1805"/>
      <c r="XV1805"/>
      <c r="XW1805"/>
      <c r="XX1805"/>
      <c r="XY1805"/>
      <c r="XZ1805"/>
      <c r="YA1805"/>
      <c r="YB1805"/>
      <c r="YC1805"/>
      <c r="YD1805"/>
      <c r="YE1805"/>
      <c r="YF1805"/>
      <c r="YG1805"/>
      <c r="YH1805"/>
      <c r="YI1805"/>
      <c r="YJ1805"/>
      <c r="YK1805"/>
      <c r="YL1805"/>
      <c r="YM1805"/>
      <c r="YN1805"/>
      <c r="YO1805"/>
      <c r="YP1805"/>
      <c r="YQ1805"/>
      <c r="YR1805"/>
      <c r="YS1805"/>
      <c r="YT1805"/>
      <c r="YU1805"/>
      <c r="YV1805"/>
      <c r="YW1805"/>
      <c r="YX1805"/>
      <c r="YY1805"/>
      <c r="YZ1805"/>
      <c r="ZA1805"/>
      <c r="ZB1805"/>
      <c r="ZC1805"/>
      <c r="ZD1805"/>
      <c r="ZE1805"/>
      <c r="ZF1805"/>
      <c r="ZG1805"/>
      <c r="ZH1805"/>
      <c r="ZI1805"/>
      <c r="ZJ1805"/>
      <c r="ZK1805"/>
      <c r="ZL1805"/>
      <c r="ZM1805"/>
      <c r="ZN1805"/>
      <c r="ZO1805"/>
      <c r="ZP1805"/>
      <c r="ZQ1805"/>
      <c r="ZR1805"/>
      <c r="ZS1805"/>
      <c r="ZT1805"/>
      <c r="ZU1805"/>
      <c r="ZV1805"/>
      <c r="ZW1805"/>
      <c r="ZX1805"/>
      <c r="ZY1805"/>
      <c r="ZZ1805"/>
      <c r="AAA1805"/>
      <c r="AAB1805"/>
      <c r="AAC1805"/>
      <c r="AAD1805"/>
      <c r="AAE1805"/>
      <c r="AAF1805"/>
      <c r="AAG1805"/>
      <c r="AAH1805"/>
      <c r="AAI1805"/>
      <c r="AAJ1805"/>
      <c r="AAK1805"/>
      <c r="AAL1805"/>
      <c r="AAM1805"/>
      <c r="AAN1805"/>
      <c r="AAO1805"/>
      <c r="AAP1805"/>
      <c r="AAQ1805"/>
      <c r="AAR1805"/>
      <c r="AAS1805"/>
      <c r="AAT1805"/>
      <c r="AAU1805"/>
      <c r="AAV1805"/>
      <c r="AAW1805"/>
      <c r="AAX1805"/>
      <c r="AAY1805"/>
      <c r="AAZ1805"/>
      <c r="ABA1805"/>
      <c r="ABB1805"/>
      <c r="ABC1805"/>
      <c r="ABD1805"/>
      <c r="ABE1805"/>
      <c r="ABF1805"/>
      <c r="ABG1805"/>
      <c r="ABH1805"/>
      <c r="ABI1805"/>
      <c r="ABJ1805"/>
      <c r="ABK1805"/>
      <c r="ABL1805"/>
      <c r="ABM1805"/>
      <c r="ABN1805"/>
      <c r="ABO1805"/>
      <c r="ABP1805"/>
      <c r="ABQ1805"/>
      <c r="ABR1805"/>
      <c r="ABS1805"/>
      <c r="ABT1805"/>
      <c r="ABU1805"/>
      <c r="ABV1805"/>
      <c r="ABW1805"/>
      <c r="ABX1805"/>
      <c r="ABY1805"/>
      <c r="ABZ1805"/>
      <c r="ACA1805"/>
      <c r="ACB1805"/>
      <c r="ACC1805"/>
      <c r="ACD1805"/>
      <c r="ACE1805"/>
      <c r="ACF1805"/>
      <c r="ACG1805"/>
      <c r="ACH1805"/>
      <c r="ACI1805"/>
      <c r="ACJ1805"/>
      <c r="ACK1805"/>
      <c r="ACL1805"/>
      <c r="ACM1805"/>
      <c r="ACN1805"/>
      <c r="ACO1805"/>
      <c r="ACP1805"/>
      <c r="ACQ1805"/>
      <c r="ACR1805"/>
      <c r="ACS1805"/>
      <c r="ACT1805"/>
      <c r="ACU1805"/>
      <c r="ACV1805"/>
      <c r="ACW1805"/>
      <c r="ACX1805"/>
      <c r="ACY1805"/>
      <c r="ACZ1805"/>
      <c r="ADA1805"/>
      <c r="ADB1805"/>
      <c r="ADC1805"/>
      <c r="ADD1805"/>
      <c r="ADE1805"/>
      <c r="ADF1805"/>
      <c r="ADG1805"/>
      <c r="ADH1805"/>
      <c r="ADI1805"/>
      <c r="ADJ1805"/>
      <c r="ADK1805"/>
      <c r="ADL1805"/>
      <c r="ADM1805"/>
      <c r="ADN1805"/>
      <c r="ADO1805"/>
      <c r="ADP1805"/>
      <c r="ADQ1805"/>
      <c r="ADR1805"/>
      <c r="ADS1805"/>
      <c r="ADT1805"/>
      <c r="ADU1805"/>
      <c r="ADV1805"/>
      <c r="ADW1805"/>
      <c r="ADX1805"/>
      <c r="ADY1805"/>
      <c r="ADZ1805"/>
      <c r="AEA1805"/>
      <c r="AEB1805"/>
      <c r="AEC1805"/>
      <c r="AED1805"/>
      <c r="AEE1805"/>
      <c r="AEF1805"/>
      <c r="AEG1805"/>
      <c r="AEH1805"/>
      <c r="AEI1805"/>
      <c r="AEJ1805"/>
      <c r="AEK1805"/>
      <c r="AEL1805"/>
      <c r="AEM1805"/>
      <c r="AEN1805"/>
      <c r="AEO1805"/>
      <c r="AEP1805"/>
      <c r="AEQ1805"/>
      <c r="AER1805"/>
      <c r="AES1805"/>
      <c r="AET1805"/>
      <c r="AEU1805"/>
      <c r="AEV1805"/>
      <c r="AEW1805"/>
      <c r="AEX1805"/>
      <c r="AEY1805"/>
      <c r="AEZ1805"/>
      <c r="AFA1805"/>
      <c r="AFB1805"/>
      <c r="AFC1805"/>
      <c r="AFD1805"/>
      <c r="AFE1805"/>
      <c r="AFF1805"/>
      <c r="AFG1805"/>
      <c r="AFH1805"/>
      <c r="AFI1805"/>
      <c r="AFJ1805"/>
      <c r="AFK1805"/>
      <c r="AFL1805"/>
      <c r="AFM1805"/>
      <c r="AFN1805"/>
      <c r="AFO1805"/>
      <c r="AFP1805"/>
      <c r="AFQ1805"/>
      <c r="AFR1805"/>
      <c r="AFS1805"/>
      <c r="AFT1805"/>
      <c r="AFU1805"/>
      <c r="AFV1805"/>
      <c r="AFW1805"/>
      <c r="AFX1805"/>
      <c r="AFY1805"/>
      <c r="AFZ1805"/>
      <c r="AGA1805"/>
      <c r="AGB1805"/>
      <c r="AGC1805"/>
      <c r="AGD1805"/>
      <c r="AGE1805"/>
      <c r="AGF1805"/>
      <c r="AGG1805"/>
      <c r="AGH1805"/>
      <c r="AGI1805"/>
      <c r="AGJ1805"/>
      <c r="AGK1805"/>
      <c r="AGL1805"/>
      <c r="AGM1805"/>
      <c r="AGN1805"/>
      <c r="AGO1805"/>
      <c r="AGP1805"/>
      <c r="AGQ1805"/>
      <c r="AGR1805"/>
      <c r="AGS1805"/>
      <c r="AGT1805"/>
      <c r="AGU1805"/>
      <c r="AGV1805"/>
      <c r="AGW1805"/>
      <c r="AGX1805"/>
      <c r="AGY1805"/>
      <c r="AGZ1805"/>
      <c r="AHA1805"/>
      <c r="AHB1805"/>
      <c r="AHC1805"/>
      <c r="AHD1805"/>
      <c r="AHE1805"/>
      <c r="AHF1805"/>
      <c r="AHG1805"/>
      <c r="AHH1805"/>
      <c r="AHI1805"/>
      <c r="AHJ1805"/>
      <c r="AHK1805"/>
      <c r="AHL1805"/>
      <c r="AHM1805"/>
      <c r="AHN1805"/>
      <c r="AHO1805"/>
      <c r="AHP1805"/>
      <c r="AHQ1805"/>
      <c r="AHR1805"/>
      <c r="AHS1805"/>
      <c r="AHT1805"/>
      <c r="AHU1805"/>
      <c r="AHV1805"/>
      <c r="AHW1805"/>
      <c r="AHX1805"/>
      <c r="AHY1805"/>
      <c r="AHZ1805"/>
      <c r="AIA1805"/>
      <c r="AIB1805"/>
      <c r="AIC1805"/>
      <c r="AID1805"/>
      <c r="AIE1805"/>
      <c r="AIF1805"/>
      <c r="AIG1805"/>
      <c r="AIH1805"/>
      <c r="AII1805"/>
      <c r="AIJ1805"/>
      <c r="AIK1805"/>
      <c r="AIL1805"/>
      <c r="AIM1805"/>
      <c r="AIN1805"/>
      <c r="AIO1805"/>
      <c r="AIP1805"/>
      <c r="AIQ1805"/>
      <c r="AIR1805"/>
      <c r="AIS1805"/>
      <c r="AIT1805"/>
      <c r="AIU1805"/>
      <c r="AIV1805"/>
      <c r="AIW1805"/>
      <c r="AIX1805"/>
      <c r="AIY1805"/>
      <c r="AIZ1805"/>
      <c r="AJA1805"/>
      <c r="AJB1805"/>
      <c r="AJC1805"/>
      <c r="AJD1805"/>
      <c r="AJE1805"/>
      <c r="AJF1805"/>
      <c r="AJG1805"/>
      <c r="AJH1805"/>
      <c r="AJI1805"/>
      <c r="AJJ1805"/>
      <c r="AJK1805"/>
      <c r="AJL1805"/>
      <c r="AJM1805"/>
      <c r="AJN1805"/>
      <c r="AJO1805"/>
      <c r="AJP1805"/>
      <c r="AJQ1805"/>
      <c r="AJR1805"/>
      <c r="AJS1805"/>
      <c r="AJT1805"/>
      <c r="AJU1805"/>
      <c r="AJV1805"/>
      <c r="AJW1805"/>
      <c r="AJX1805"/>
      <c r="AJY1805"/>
      <c r="AJZ1805"/>
      <c r="AKA1805"/>
      <c r="AKB1805"/>
      <c r="AKC1805"/>
      <c r="AKD1805"/>
      <c r="AKE1805"/>
      <c r="AKF1805"/>
      <c r="AKG1805"/>
      <c r="AKH1805"/>
      <c r="AKI1805"/>
      <c r="AKJ1805"/>
      <c r="AKK1805"/>
      <c r="AKL1805"/>
      <c r="AKM1805"/>
      <c r="AKN1805"/>
      <c r="AKO1805"/>
      <c r="AKP1805"/>
      <c r="AKQ1805"/>
      <c r="AKR1805"/>
      <c r="AKS1805"/>
      <c r="AKT1805"/>
      <c r="AKU1805"/>
      <c r="AKV1805"/>
      <c r="AKW1805"/>
      <c r="AKX1805"/>
      <c r="AKY1805"/>
      <c r="AKZ1805"/>
      <c r="ALA1805"/>
      <c r="ALB1805"/>
      <c r="ALC1805"/>
      <c r="ALD1805"/>
      <c r="ALE1805"/>
      <c r="ALF1805"/>
      <c r="ALG1805"/>
      <c r="ALH1805"/>
      <c r="ALI1805"/>
      <c r="ALJ1805"/>
      <c r="ALK1805"/>
      <c r="ALL1805"/>
      <c r="ALM1805"/>
      <c r="ALN1805"/>
      <c r="ALO1805"/>
      <c r="ALP1805"/>
      <c r="ALQ1805"/>
      <c r="ALR1805"/>
      <c r="ALS1805"/>
      <c r="ALT1805"/>
      <c r="ALU1805"/>
      <c r="ALV1805"/>
      <c r="ALW1805"/>
      <c r="ALX1805"/>
      <c r="ALY1805"/>
      <c r="ALZ1805"/>
      <c r="AMA1805"/>
      <c r="AMB1805"/>
      <c r="AMC1805"/>
      <c r="AMD1805"/>
      <c r="AME1805"/>
      <c r="AMF1805"/>
      <c r="AMG1805"/>
      <c r="AMH1805"/>
    </row>
    <row r="1806" spans="1:1022" ht="15">
      <c r="A1806" s="15"/>
      <c r="B1806" s="7"/>
      <c r="C1806" s="16"/>
      <c r="D1806" s="16"/>
      <c r="E1806" s="17"/>
      <c r="F1806" s="18"/>
      <c r="G1806" s="18"/>
      <c r="H1806" s="9"/>
      <c r="I1806" s="9"/>
      <c r="J1806" s="8"/>
      <c r="K1806" s="8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  <c r="DL1806"/>
      <c r="DM1806"/>
      <c r="DN1806"/>
      <c r="DO1806"/>
      <c r="DP1806"/>
      <c r="DQ1806"/>
      <c r="DR1806"/>
      <c r="DS1806"/>
      <c r="DT1806"/>
      <c r="DU1806"/>
      <c r="DV1806"/>
      <c r="DW1806"/>
      <c r="DX1806"/>
      <c r="DY1806"/>
      <c r="DZ1806"/>
      <c r="EA1806"/>
      <c r="EB1806"/>
      <c r="EC1806"/>
      <c r="ED1806"/>
      <c r="EE1806"/>
      <c r="EF1806"/>
      <c r="EG1806"/>
      <c r="EH1806"/>
      <c r="EI1806"/>
      <c r="EJ1806"/>
      <c r="EK1806"/>
      <c r="EL1806"/>
      <c r="EM1806"/>
      <c r="EN1806"/>
      <c r="EO1806"/>
      <c r="EP1806"/>
      <c r="EQ1806"/>
      <c r="ER1806"/>
      <c r="ES1806"/>
      <c r="ET1806"/>
      <c r="EU1806"/>
      <c r="EV1806"/>
      <c r="EW1806"/>
      <c r="EX1806"/>
      <c r="EY1806"/>
      <c r="EZ1806"/>
      <c r="FA1806"/>
      <c r="FB1806"/>
      <c r="FC1806"/>
      <c r="FD1806"/>
      <c r="FE1806"/>
      <c r="FF1806"/>
      <c r="FG1806"/>
      <c r="FH1806"/>
      <c r="FI1806"/>
      <c r="FJ1806"/>
      <c r="FK1806"/>
      <c r="FL1806"/>
      <c r="FM1806"/>
      <c r="FN1806"/>
      <c r="FO1806"/>
      <c r="FP1806"/>
      <c r="FQ1806"/>
      <c r="FR1806"/>
      <c r="FS1806"/>
      <c r="FT1806"/>
      <c r="FU1806"/>
      <c r="FV1806"/>
      <c r="FW1806"/>
      <c r="FX1806"/>
      <c r="FY1806"/>
      <c r="FZ1806"/>
      <c r="GA1806"/>
      <c r="GB1806"/>
      <c r="GC1806"/>
      <c r="GD1806"/>
      <c r="GE1806"/>
      <c r="GF1806"/>
      <c r="GG1806"/>
      <c r="GH1806"/>
      <c r="GI1806"/>
      <c r="GJ1806"/>
      <c r="GK1806"/>
      <c r="GL1806"/>
      <c r="GM1806"/>
      <c r="GN1806"/>
      <c r="GO1806"/>
      <c r="GP1806"/>
      <c r="GQ1806"/>
      <c r="GR1806"/>
      <c r="GS1806"/>
      <c r="GT1806"/>
      <c r="GU1806"/>
      <c r="GV1806"/>
      <c r="GW1806"/>
      <c r="GX1806"/>
      <c r="GY1806"/>
      <c r="GZ1806"/>
      <c r="HA1806"/>
      <c r="HB1806"/>
      <c r="HC1806"/>
      <c r="HD1806"/>
      <c r="HE1806"/>
      <c r="HF1806"/>
      <c r="HG1806"/>
      <c r="HH1806"/>
      <c r="HI1806"/>
      <c r="HJ1806"/>
      <c r="HK1806"/>
      <c r="HL1806"/>
      <c r="HM1806"/>
      <c r="HN1806"/>
      <c r="HO1806"/>
      <c r="HP1806"/>
      <c r="HQ1806"/>
      <c r="HR1806"/>
      <c r="HS1806"/>
      <c r="HT1806"/>
      <c r="HU1806"/>
      <c r="HV1806"/>
      <c r="HW1806"/>
      <c r="HX1806"/>
      <c r="HY1806"/>
      <c r="HZ1806"/>
      <c r="IA1806"/>
      <c r="IB1806"/>
      <c r="IC1806"/>
      <c r="ID1806"/>
      <c r="IE1806"/>
      <c r="IF1806"/>
      <c r="IG1806"/>
      <c r="IH1806"/>
      <c r="II1806"/>
      <c r="IJ1806"/>
      <c r="IK1806"/>
      <c r="IL1806"/>
      <c r="IM1806"/>
      <c r="IN1806"/>
      <c r="IO1806"/>
      <c r="IP1806"/>
      <c r="IQ1806"/>
      <c r="IR1806"/>
      <c r="IS1806"/>
      <c r="IT1806"/>
      <c r="IU1806"/>
      <c r="IV1806"/>
      <c r="IW1806"/>
      <c r="IX1806"/>
      <c r="IY1806"/>
      <c r="IZ1806"/>
      <c r="JA1806"/>
      <c r="JB1806"/>
      <c r="JC1806"/>
      <c r="JD1806"/>
      <c r="JE1806"/>
      <c r="JF1806"/>
      <c r="JG1806"/>
      <c r="JH1806"/>
      <c r="JI1806"/>
      <c r="JJ1806"/>
      <c r="JK1806"/>
      <c r="JL1806"/>
      <c r="JM1806"/>
      <c r="JN1806"/>
      <c r="JO1806"/>
      <c r="JP1806"/>
      <c r="JQ1806"/>
      <c r="JR1806"/>
      <c r="JS1806"/>
      <c r="JT1806"/>
      <c r="JU1806"/>
      <c r="JV1806"/>
      <c r="JW1806"/>
      <c r="JX1806"/>
      <c r="JY1806"/>
      <c r="JZ1806"/>
      <c r="KA1806"/>
      <c r="KB1806"/>
      <c r="KC1806"/>
      <c r="KD1806"/>
      <c r="KE1806"/>
      <c r="KF1806"/>
      <c r="KG1806"/>
      <c r="KH1806"/>
      <c r="KI1806"/>
      <c r="KJ1806"/>
      <c r="KK1806"/>
      <c r="KL1806"/>
      <c r="KM1806"/>
      <c r="KN1806"/>
      <c r="KO1806"/>
      <c r="KP1806"/>
      <c r="KQ1806"/>
      <c r="KR1806"/>
      <c r="KS1806"/>
      <c r="KT1806"/>
      <c r="KU1806"/>
      <c r="KV1806"/>
      <c r="KW1806"/>
      <c r="KX1806"/>
      <c r="KY1806"/>
      <c r="KZ1806"/>
      <c r="LA1806"/>
      <c r="LB1806"/>
      <c r="LC1806"/>
      <c r="LD1806"/>
      <c r="LE1806"/>
      <c r="LF1806"/>
      <c r="LG1806"/>
      <c r="LH1806"/>
      <c r="LI1806"/>
      <c r="LJ1806"/>
      <c r="LK1806"/>
      <c r="LL1806"/>
      <c r="LM1806"/>
      <c r="LN1806"/>
      <c r="LO1806"/>
      <c r="LP1806"/>
      <c r="LQ1806"/>
      <c r="LR1806"/>
      <c r="LS1806"/>
      <c r="LT1806"/>
      <c r="LU1806"/>
      <c r="LV1806"/>
      <c r="LW1806"/>
      <c r="LX1806"/>
      <c r="LY1806"/>
      <c r="LZ1806"/>
      <c r="MA1806"/>
      <c r="MB1806"/>
      <c r="MC1806"/>
      <c r="MD1806"/>
      <c r="ME1806"/>
      <c r="MF1806"/>
      <c r="MG1806"/>
      <c r="MH1806"/>
      <c r="MI1806"/>
      <c r="MJ1806"/>
      <c r="MK1806"/>
      <c r="ML1806"/>
      <c r="MM1806"/>
      <c r="MN1806"/>
      <c r="MO1806"/>
      <c r="MP1806"/>
      <c r="MQ1806"/>
      <c r="MR1806"/>
      <c r="MS1806"/>
      <c r="MT1806"/>
      <c r="MU1806"/>
      <c r="MV1806"/>
      <c r="MW1806"/>
      <c r="MX1806"/>
      <c r="MY1806"/>
      <c r="MZ1806"/>
      <c r="NA1806"/>
      <c r="NB1806"/>
      <c r="NC1806"/>
      <c r="ND1806"/>
      <c r="NE1806"/>
      <c r="NF1806"/>
      <c r="NG1806"/>
      <c r="NH1806"/>
      <c r="NI1806"/>
      <c r="NJ1806"/>
      <c r="NK1806"/>
      <c r="NL1806"/>
      <c r="NM1806"/>
      <c r="NN1806"/>
      <c r="NO1806"/>
      <c r="NP1806"/>
      <c r="NQ1806"/>
      <c r="NR1806"/>
      <c r="NS1806"/>
      <c r="NT1806"/>
      <c r="NU1806"/>
      <c r="NV1806"/>
      <c r="NW1806"/>
      <c r="NX1806"/>
      <c r="NY1806"/>
      <c r="NZ1806"/>
      <c r="OA1806"/>
      <c r="OB1806"/>
      <c r="OC1806"/>
      <c r="OD1806"/>
      <c r="OE1806"/>
      <c r="OF1806"/>
      <c r="OG1806"/>
      <c r="OH1806"/>
      <c r="OI1806"/>
      <c r="OJ1806"/>
      <c r="OK1806"/>
      <c r="OL1806"/>
      <c r="OM1806"/>
      <c r="ON1806"/>
      <c r="OO1806"/>
      <c r="OP1806"/>
      <c r="OQ1806"/>
      <c r="OR1806"/>
      <c r="OS1806"/>
      <c r="OT1806"/>
      <c r="OU1806"/>
      <c r="OV1806"/>
      <c r="OW1806"/>
      <c r="OX1806"/>
      <c r="OY1806"/>
      <c r="OZ1806"/>
      <c r="PA1806"/>
      <c r="PB1806"/>
      <c r="PC1806"/>
      <c r="PD1806"/>
      <c r="PE1806"/>
      <c r="PF1806"/>
      <c r="PG1806"/>
      <c r="PH1806"/>
      <c r="PI1806"/>
      <c r="PJ1806"/>
      <c r="PK1806"/>
      <c r="PL1806"/>
      <c r="PM1806"/>
      <c r="PN1806"/>
      <c r="PO1806"/>
      <c r="PP1806"/>
      <c r="PQ1806"/>
      <c r="PR1806"/>
      <c r="PS1806"/>
      <c r="PT1806"/>
      <c r="PU1806"/>
      <c r="PV1806"/>
      <c r="PW1806"/>
      <c r="PX1806"/>
      <c r="PY1806"/>
      <c r="PZ1806"/>
      <c r="QA1806"/>
      <c r="QB1806"/>
      <c r="QC1806"/>
      <c r="QD1806"/>
      <c r="QE1806"/>
      <c r="QF1806"/>
      <c r="QG1806"/>
      <c r="QH1806"/>
      <c r="QI1806"/>
      <c r="QJ1806"/>
      <c r="QK1806"/>
      <c r="QL1806"/>
      <c r="QM1806"/>
      <c r="QN1806"/>
      <c r="QO1806"/>
      <c r="QP1806"/>
      <c r="QQ1806"/>
      <c r="QR1806"/>
      <c r="QS1806"/>
      <c r="QT1806"/>
      <c r="QU1806"/>
      <c r="QV1806"/>
      <c r="QW1806"/>
      <c r="QX1806"/>
      <c r="QY1806"/>
      <c r="QZ1806"/>
      <c r="RA1806"/>
      <c r="RB1806"/>
      <c r="RC1806"/>
      <c r="RD1806"/>
      <c r="RE1806"/>
      <c r="RF1806"/>
      <c r="RG1806"/>
      <c r="RH1806"/>
      <c r="RI1806"/>
      <c r="RJ1806"/>
      <c r="RK1806"/>
      <c r="RL1806"/>
      <c r="RM1806"/>
      <c r="RN1806"/>
      <c r="RO1806"/>
      <c r="RP1806"/>
      <c r="RQ1806"/>
      <c r="RR1806"/>
      <c r="RS1806"/>
      <c r="RT1806"/>
      <c r="RU1806"/>
      <c r="RV1806"/>
      <c r="RW1806"/>
      <c r="RX1806"/>
      <c r="RY1806"/>
      <c r="RZ1806"/>
      <c r="SA1806"/>
      <c r="SB1806"/>
      <c r="SC1806"/>
      <c r="SD1806"/>
      <c r="SE1806"/>
      <c r="SF1806"/>
      <c r="SG1806"/>
      <c r="SH1806"/>
      <c r="SI1806"/>
      <c r="SJ1806"/>
      <c r="SK1806"/>
      <c r="SL1806"/>
      <c r="SM1806"/>
      <c r="SN1806"/>
      <c r="SO1806"/>
      <c r="SP1806"/>
      <c r="SQ1806"/>
      <c r="SR1806"/>
      <c r="SS1806"/>
      <c r="ST1806"/>
      <c r="SU1806"/>
      <c r="SV1806"/>
      <c r="SW1806"/>
      <c r="SX1806"/>
      <c r="SY1806"/>
      <c r="SZ1806"/>
      <c r="TA1806"/>
      <c r="TB1806"/>
      <c r="TC1806"/>
      <c r="TD1806"/>
      <c r="TE1806"/>
      <c r="TF1806"/>
      <c r="TG1806"/>
      <c r="TH1806"/>
      <c r="TI1806"/>
      <c r="TJ1806"/>
      <c r="TK1806"/>
      <c r="TL1806"/>
      <c r="TM1806"/>
      <c r="TN1806"/>
      <c r="TO1806"/>
      <c r="TP1806"/>
      <c r="TQ1806"/>
      <c r="TR1806"/>
      <c r="TS1806"/>
      <c r="TT1806"/>
      <c r="TU1806"/>
      <c r="TV1806"/>
      <c r="TW1806"/>
      <c r="TX1806"/>
      <c r="TY1806"/>
      <c r="TZ1806"/>
      <c r="UA1806"/>
      <c r="UB1806"/>
      <c r="UC1806"/>
      <c r="UD1806"/>
      <c r="UE1806"/>
      <c r="UF1806"/>
      <c r="UG1806"/>
      <c r="UH1806"/>
      <c r="UI1806"/>
      <c r="UJ1806"/>
      <c r="UK1806"/>
      <c r="UL1806"/>
      <c r="UM1806"/>
      <c r="UN1806"/>
      <c r="UO1806"/>
      <c r="UP1806"/>
      <c r="UQ1806"/>
      <c r="UR1806"/>
      <c r="US1806"/>
      <c r="UT1806"/>
      <c r="UU1806"/>
      <c r="UV1806"/>
      <c r="UW1806"/>
      <c r="UX1806"/>
      <c r="UY1806"/>
      <c r="UZ1806"/>
      <c r="VA1806"/>
      <c r="VB1806"/>
      <c r="VC1806"/>
      <c r="VD1806"/>
      <c r="VE1806"/>
      <c r="VF1806"/>
      <c r="VG1806"/>
      <c r="VH1806"/>
      <c r="VI1806"/>
      <c r="VJ1806"/>
      <c r="VK1806"/>
      <c r="VL1806"/>
      <c r="VM1806"/>
      <c r="VN1806"/>
      <c r="VO1806"/>
      <c r="VP1806"/>
      <c r="VQ1806"/>
      <c r="VR1806"/>
      <c r="VS1806"/>
      <c r="VT1806"/>
      <c r="VU1806"/>
      <c r="VV1806"/>
      <c r="VW1806"/>
      <c r="VX1806"/>
      <c r="VY1806"/>
      <c r="VZ1806"/>
      <c r="WA1806"/>
      <c r="WB1806"/>
      <c r="WC1806"/>
      <c r="WD1806"/>
      <c r="WE1806"/>
      <c r="WF1806"/>
      <c r="WG1806"/>
      <c r="WH1806"/>
      <c r="WI1806"/>
      <c r="WJ1806"/>
      <c r="WK1806"/>
      <c r="WL1806"/>
      <c r="WM1806"/>
      <c r="WN1806"/>
      <c r="WO1806"/>
      <c r="WP1806"/>
      <c r="WQ1806"/>
      <c r="WR1806"/>
      <c r="WS1806"/>
      <c r="WT1806"/>
      <c r="WU1806"/>
      <c r="WV1806"/>
      <c r="WW1806"/>
      <c r="WX1806"/>
      <c r="WY1806"/>
      <c r="WZ1806"/>
      <c r="XA1806"/>
      <c r="XB1806"/>
      <c r="XC1806"/>
      <c r="XD1806"/>
      <c r="XE1806"/>
      <c r="XF1806"/>
      <c r="XG1806"/>
      <c r="XH1806"/>
      <c r="XI1806"/>
      <c r="XJ1806"/>
      <c r="XK1806"/>
      <c r="XL1806"/>
      <c r="XM1806"/>
      <c r="XN1806"/>
      <c r="XO1806"/>
      <c r="XP1806"/>
      <c r="XQ1806"/>
      <c r="XR1806"/>
      <c r="XS1806"/>
      <c r="XT1806"/>
      <c r="XU1806"/>
      <c r="XV1806"/>
      <c r="XW1806"/>
      <c r="XX1806"/>
      <c r="XY1806"/>
      <c r="XZ1806"/>
      <c r="YA1806"/>
      <c r="YB1806"/>
      <c r="YC1806"/>
      <c r="YD1806"/>
      <c r="YE1806"/>
      <c r="YF1806"/>
      <c r="YG1806"/>
      <c r="YH1806"/>
      <c r="YI1806"/>
      <c r="YJ1806"/>
      <c r="YK1806"/>
      <c r="YL1806"/>
      <c r="YM1806"/>
      <c r="YN1806"/>
      <c r="YO1806"/>
      <c r="YP1806"/>
      <c r="YQ1806"/>
      <c r="YR1806"/>
      <c r="YS1806"/>
      <c r="YT1806"/>
      <c r="YU1806"/>
      <c r="YV1806"/>
      <c r="YW1806"/>
      <c r="YX1806"/>
      <c r="YY1806"/>
      <c r="YZ1806"/>
      <c r="ZA1806"/>
      <c r="ZB1806"/>
      <c r="ZC1806"/>
      <c r="ZD1806"/>
      <c r="ZE1806"/>
      <c r="ZF1806"/>
      <c r="ZG1806"/>
      <c r="ZH1806"/>
      <c r="ZI1806"/>
      <c r="ZJ1806"/>
      <c r="ZK1806"/>
      <c r="ZL1806"/>
      <c r="ZM1806"/>
      <c r="ZN1806"/>
      <c r="ZO1806"/>
      <c r="ZP1806"/>
      <c r="ZQ1806"/>
      <c r="ZR1806"/>
      <c r="ZS1806"/>
      <c r="ZT1806"/>
      <c r="ZU1806"/>
      <c r="ZV1806"/>
      <c r="ZW1806"/>
      <c r="ZX1806"/>
      <c r="ZY1806"/>
      <c r="ZZ1806"/>
      <c r="AAA1806"/>
      <c r="AAB1806"/>
      <c r="AAC1806"/>
      <c r="AAD1806"/>
      <c r="AAE1806"/>
      <c r="AAF1806"/>
      <c r="AAG1806"/>
      <c r="AAH1806"/>
      <c r="AAI1806"/>
      <c r="AAJ1806"/>
      <c r="AAK1806"/>
      <c r="AAL1806"/>
      <c r="AAM1806"/>
      <c r="AAN1806"/>
      <c r="AAO1806"/>
      <c r="AAP1806"/>
      <c r="AAQ1806"/>
      <c r="AAR1806"/>
      <c r="AAS1806"/>
      <c r="AAT1806"/>
      <c r="AAU1806"/>
      <c r="AAV1806"/>
      <c r="AAW1806"/>
      <c r="AAX1806"/>
      <c r="AAY1806"/>
      <c r="AAZ1806"/>
      <c r="ABA1806"/>
      <c r="ABB1806"/>
      <c r="ABC1806"/>
      <c r="ABD1806"/>
      <c r="ABE1806"/>
      <c r="ABF1806"/>
      <c r="ABG1806"/>
      <c r="ABH1806"/>
      <c r="ABI1806"/>
      <c r="ABJ1806"/>
      <c r="ABK1806"/>
      <c r="ABL1806"/>
      <c r="ABM1806"/>
      <c r="ABN1806"/>
      <c r="ABO1806"/>
      <c r="ABP1806"/>
      <c r="ABQ1806"/>
      <c r="ABR1806"/>
      <c r="ABS1806"/>
      <c r="ABT1806"/>
      <c r="ABU1806"/>
      <c r="ABV1806"/>
      <c r="ABW1806"/>
      <c r="ABX1806"/>
      <c r="ABY1806"/>
      <c r="ABZ1806"/>
      <c r="ACA1806"/>
      <c r="ACB1806"/>
      <c r="ACC1806"/>
      <c r="ACD1806"/>
      <c r="ACE1806"/>
      <c r="ACF1806"/>
      <c r="ACG1806"/>
      <c r="ACH1806"/>
      <c r="ACI1806"/>
      <c r="ACJ1806"/>
      <c r="ACK1806"/>
      <c r="ACL1806"/>
      <c r="ACM1806"/>
      <c r="ACN1806"/>
      <c r="ACO1806"/>
      <c r="ACP1806"/>
      <c r="ACQ1806"/>
      <c r="ACR1806"/>
      <c r="ACS1806"/>
      <c r="ACT1806"/>
      <c r="ACU1806"/>
      <c r="ACV1806"/>
      <c r="ACW1806"/>
      <c r="ACX1806"/>
      <c r="ACY1806"/>
      <c r="ACZ1806"/>
      <c r="ADA1806"/>
      <c r="ADB1806"/>
      <c r="ADC1806"/>
      <c r="ADD1806"/>
      <c r="ADE1806"/>
      <c r="ADF1806"/>
      <c r="ADG1806"/>
      <c r="ADH1806"/>
      <c r="ADI1806"/>
      <c r="ADJ1806"/>
      <c r="ADK1806"/>
      <c r="ADL1806"/>
      <c r="ADM1806"/>
      <c r="ADN1806"/>
      <c r="ADO1806"/>
      <c r="ADP1806"/>
      <c r="ADQ1806"/>
      <c r="ADR1806"/>
      <c r="ADS1806"/>
      <c r="ADT1806"/>
      <c r="ADU1806"/>
      <c r="ADV1806"/>
      <c r="ADW1806"/>
      <c r="ADX1806"/>
      <c r="ADY1806"/>
      <c r="ADZ1806"/>
      <c r="AEA1806"/>
      <c r="AEB1806"/>
      <c r="AEC1806"/>
      <c r="AED1806"/>
      <c r="AEE1806"/>
      <c r="AEF1806"/>
      <c r="AEG1806"/>
      <c r="AEH1806"/>
      <c r="AEI1806"/>
      <c r="AEJ1806"/>
      <c r="AEK1806"/>
      <c r="AEL1806"/>
      <c r="AEM1806"/>
      <c r="AEN1806"/>
      <c r="AEO1806"/>
      <c r="AEP1806"/>
      <c r="AEQ1806"/>
      <c r="AER1806"/>
      <c r="AES1806"/>
      <c r="AET1806"/>
      <c r="AEU1806"/>
      <c r="AEV1806"/>
      <c r="AEW1806"/>
      <c r="AEX1806"/>
      <c r="AEY1806"/>
      <c r="AEZ1806"/>
      <c r="AFA1806"/>
      <c r="AFB1806"/>
      <c r="AFC1806"/>
      <c r="AFD1806"/>
      <c r="AFE1806"/>
      <c r="AFF1806"/>
      <c r="AFG1806"/>
      <c r="AFH1806"/>
      <c r="AFI1806"/>
      <c r="AFJ1806"/>
      <c r="AFK1806"/>
      <c r="AFL1806"/>
      <c r="AFM1806"/>
      <c r="AFN1806"/>
      <c r="AFO1806"/>
      <c r="AFP1806"/>
      <c r="AFQ1806"/>
      <c r="AFR1806"/>
      <c r="AFS1806"/>
      <c r="AFT1806"/>
      <c r="AFU1806"/>
      <c r="AFV1806"/>
      <c r="AFW1806"/>
      <c r="AFX1806"/>
      <c r="AFY1806"/>
      <c r="AFZ1806"/>
      <c r="AGA1806"/>
      <c r="AGB1806"/>
      <c r="AGC1806"/>
      <c r="AGD1806"/>
      <c r="AGE1806"/>
      <c r="AGF1806"/>
      <c r="AGG1806"/>
      <c r="AGH1806"/>
      <c r="AGI1806"/>
      <c r="AGJ1806"/>
      <c r="AGK1806"/>
      <c r="AGL1806"/>
      <c r="AGM1806"/>
      <c r="AGN1806"/>
      <c r="AGO1806"/>
      <c r="AGP1806"/>
      <c r="AGQ1806"/>
      <c r="AGR1806"/>
      <c r="AGS1806"/>
      <c r="AGT1806"/>
      <c r="AGU1806"/>
      <c r="AGV1806"/>
      <c r="AGW1806"/>
      <c r="AGX1806"/>
      <c r="AGY1806"/>
      <c r="AGZ1806"/>
      <c r="AHA1806"/>
      <c r="AHB1806"/>
      <c r="AHC1806"/>
      <c r="AHD1806"/>
      <c r="AHE1806"/>
      <c r="AHF1806"/>
      <c r="AHG1806"/>
      <c r="AHH1806"/>
      <c r="AHI1806"/>
      <c r="AHJ1806"/>
      <c r="AHK1806"/>
      <c r="AHL1806"/>
      <c r="AHM1806"/>
      <c r="AHN1806"/>
      <c r="AHO1806"/>
      <c r="AHP1806"/>
      <c r="AHQ1806"/>
      <c r="AHR1806"/>
      <c r="AHS1806"/>
      <c r="AHT1806"/>
      <c r="AHU1806"/>
      <c r="AHV1806"/>
      <c r="AHW1806"/>
      <c r="AHX1806"/>
      <c r="AHY1806"/>
      <c r="AHZ1806"/>
      <c r="AIA1806"/>
      <c r="AIB1806"/>
      <c r="AIC1806"/>
      <c r="AID1806"/>
      <c r="AIE1806"/>
      <c r="AIF1806"/>
      <c r="AIG1806"/>
      <c r="AIH1806"/>
      <c r="AII1806"/>
      <c r="AIJ1806"/>
      <c r="AIK1806"/>
      <c r="AIL1806"/>
      <c r="AIM1806"/>
      <c r="AIN1806"/>
      <c r="AIO1806"/>
      <c r="AIP1806"/>
      <c r="AIQ1806"/>
      <c r="AIR1806"/>
      <c r="AIS1806"/>
      <c r="AIT1806"/>
      <c r="AIU1806"/>
      <c r="AIV1806"/>
      <c r="AIW1806"/>
      <c r="AIX1806"/>
      <c r="AIY1806"/>
      <c r="AIZ1806"/>
      <c r="AJA1806"/>
      <c r="AJB1806"/>
      <c r="AJC1806"/>
      <c r="AJD1806"/>
      <c r="AJE1806"/>
      <c r="AJF1806"/>
      <c r="AJG1806"/>
      <c r="AJH1806"/>
      <c r="AJI1806"/>
      <c r="AJJ1806"/>
      <c r="AJK1806"/>
      <c r="AJL1806"/>
      <c r="AJM1806"/>
      <c r="AJN1806"/>
      <c r="AJO1806"/>
      <c r="AJP1806"/>
      <c r="AJQ1806"/>
      <c r="AJR1806"/>
      <c r="AJS1806"/>
      <c r="AJT1806"/>
      <c r="AJU1806"/>
      <c r="AJV1806"/>
      <c r="AJW1806"/>
      <c r="AJX1806"/>
      <c r="AJY1806"/>
      <c r="AJZ1806"/>
      <c r="AKA1806"/>
      <c r="AKB1806"/>
      <c r="AKC1806"/>
      <c r="AKD1806"/>
      <c r="AKE1806"/>
      <c r="AKF1806"/>
      <c r="AKG1806"/>
      <c r="AKH1806"/>
      <c r="AKI1806"/>
      <c r="AKJ1806"/>
      <c r="AKK1806"/>
      <c r="AKL1806"/>
      <c r="AKM1806"/>
      <c r="AKN1806"/>
      <c r="AKO1806"/>
      <c r="AKP1806"/>
      <c r="AKQ1806"/>
      <c r="AKR1806"/>
      <c r="AKS1806"/>
      <c r="AKT1806"/>
      <c r="AKU1806"/>
      <c r="AKV1806"/>
      <c r="AKW1806"/>
      <c r="AKX1806"/>
      <c r="AKY1806"/>
      <c r="AKZ1806"/>
      <c r="ALA1806"/>
      <c r="ALB1806"/>
      <c r="ALC1806"/>
      <c r="ALD1806"/>
      <c r="ALE1806"/>
      <c r="ALF1806"/>
      <c r="ALG1806"/>
      <c r="ALH1806"/>
      <c r="ALI1806"/>
      <c r="ALJ1806"/>
      <c r="ALK1806"/>
      <c r="ALL1806"/>
      <c r="ALM1806"/>
      <c r="ALN1806"/>
      <c r="ALO1806"/>
      <c r="ALP1806"/>
      <c r="ALQ1806"/>
      <c r="ALR1806"/>
      <c r="ALS1806"/>
      <c r="ALT1806"/>
      <c r="ALU1806"/>
      <c r="ALV1806"/>
      <c r="ALW1806"/>
      <c r="ALX1806"/>
      <c r="ALY1806"/>
      <c r="ALZ1806"/>
      <c r="AMA1806"/>
      <c r="AMB1806"/>
      <c r="AMC1806"/>
      <c r="AMD1806"/>
      <c r="AME1806"/>
      <c r="AMF1806"/>
      <c r="AMG1806"/>
      <c r="AMH1806"/>
    </row>
    <row r="1807" spans="1:1022" ht="15">
      <c r="A1807" s="15"/>
      <c r="B1807" s="7"/>
      <c r="C1807" s="16"/>
      <c r="D1807" s="16"/>
      <c r="E1807" s="17"/>
      <c r="F1807" s="18"/>
      <c r="G1807" s="18"/>
      <c r="H1807" s="9"/>
      <c r="I1807" s="9"/>
      <c r="J1807" s="8"/>
      <c r="K1807" s="8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  <c r="DL1807"/>
      <c r="DM1807"/>
      <c r="DN1807"/>
      <c r="DO1807"/>
      <c r="DP1807"/>
      <c r="DQ1807"/>
      <c r="DR1807"/>
      <c r="DS1807"/>
      <c r="DT1807"/>
      <c r="DU1807"/>
      <c r="DV1807"/>
      <c r="DW1807"/>
      <c r="DX1807"/>
      <c r="DY1807"/>
      <c r="DZ1807"/>
      <c r="EA1807"/>
      <c r="EB1807"/>
      <c r="EC1807"/>
      <c r="ED1807"/>
      <c r="EE1807"/>
      <c r="EF1807"/>
      <c r="EG1807"/>
      <c r="EH1807"/>
      <c r="EI1807"/>
      <c r="EJ1807"/>
      <c r="EK1807"/>
      <c r="EL1807"/>
      <c r="EM1807"/>
      <c r="EN1807"/>
      <c r="EO1807"/>
      <c r="EP1807"/>
      <c r="EQ1807"/>
      <c r="ER1807"/>
      <c r="ES1807"/>
      <c r="ET1807"/>
      <c r="EU1807"/>
      <c r="EV1807"/>
      <c r="EW1807"/>
      <c r="EX1807"/>
      <c r="EY1807"/>
      <c r="EZ1807"/>
      <c r="FA1807"/>
      <c r="FB1807"/>
      <c r="FC1807"/>
      <c r="FD1807"/>
      <c r="FE1807"/>
      <c r="FF1807"/>
      <c r="FG1807"/>
      <c r="FH1807"/>
      <c r="FI1807"/>
      <c r="FJ1807"/>
      <c r="FK1807"/>
      <c r="FL1807"/>
      <c r="FM1807"/>
      <c r="FN1807"/>
      <c r="FO1807"/>
      <c r="FP1807"/>
      <c r="FQ1807"/>
      <c r="FR1807"/>
      <c r="FS1807"/>
      <c r="FT1807"/>
      <c r="FU1807"/>
      <c r="FV1807"/>
      <c r="FW1807"/>
      <c r="FX1807"/>
      <c r="FY1807"/>
      <c r="FZ1807"/>
      <c r="GA1807"/>
      <c r="GB1807"/>
      <c r="GC1807"/>
      <c r="GD1807"/>
      <c r="GE1807"/>
      <c r="GF1807"/>
      <c r="GG1807"/>
      <c r="GH1807"/>
      <c r="GI1807"/>
      <c r="GJ1807"/>
      <c r="GK1807"/>
      <c r="GL1807"/>
      <c r="GM1807"/>
      <c r="GN1807"/>
      <c r="GO1807"/>
      <c r="GP1807"/>
      <c r="GQ1807"/>
      <c r="GR1807"/>
      <c r="GS1807"/>
      <c r="GT1807"/>
      <c r="GU1807"/>
      <c r="GV1807"/>
      <c r="GW1807"/>
      <c r="GX1807"/>
      <c r="GY1807"/>
      <c r="GZ1807"/>
      <c r="HA1807"/>
      <c r="HB1807"/>
      <c r="HC1807"/>
      <c r="HD1807"/>
      <c r="HE1807"/>
      <c r="HF1807"/>
      <c r="HG1807"/>
      <c r="HH1807"/>
      <c r="HI1807"/>
      <c r="HJ1807"/>
      <c r="HK1807"/>
      <c r="HL1807"/>
      <c r="HM1807"/>
      <c r="HN1807"/>
      <c r="HO1807"/>
      <c r="HP1807"/>
      <c r="HQ1807"/>
      <c r="HR1807"/>
      <c r="HS1807"/>
      <c r="HT1807"/>
      <c r="HU1807"/>
      <c r="HV1807"/>
      <c r="HW1807"/>
      <c r="HX1807"/>
      <c r="HY1807"/>
      <c r="HZ1807"/>
      <c r="IA1807"/>
      <c r="IB1807"/>
      <c r="IC1807"/>
      <c r="ID1807"/>
      <c r="IE1807"/>
      <c r="IF1807"/>
      <c r="IG1807"/>
      <c r="IH1807"/>
      <c r="II1807"/>
      <c r="IJ1807"/>
      <c r="IK1807"/>
      <c r="IL1807"/>
      <c r="IM1807"/>
      <c r="IN1807"/>
      <c r="IO1807"/>
      <c r="IP1807"/>
      <c r="IQ1807"/>
      <c r="IR1807"/>
      <c r="IS1807"/>
      <c r="IT1807"/>
      <c r="IU1807"/>
      <c r="IV1807"/>
      <c r="IW1807"/>
      <c r="IX1807"/>
      <c r="IY1807"/>
      <c r="IZ1807"/>
      <c r="JA1807"/>
      <c r="JB1807"/>
      <c r="JC1807"/>
      <c r="JD1807"/>
      <c r="JE1807"/>
      <c r="JF1807"/>
      <c r="JG1807"/>
      <c r="JH1807"/>
      <c r="JI1807"/>
      <c r="JJ1807"/>
      <c r="JK1807"/>
      <c r="JL1807"/>
      <c r="JM1807"/>
      <c r="JN1807"/>
      <c r="JO1807"/>
      <c r="JP1807"/>
      <c r="JQ1807"/>
      <c r="JR1807"/>
      <c r="JS1807"/>
      <c r="JT1807"/>
      <c r="JU1807"/>
      <c r="JV1807"/>
      <c r="JW1807"/>
      <c r="JX1807"/>
      <c r="JY1807"/>
      <c r="JZ1807"/>
      <c r="KA1807"/>
      <c r="KB1807"/>
      <c r="KC1807"/>
      <c r="KD1807"/>
      <c r="KE1807"/>
      <c r="KF1807"/>
      <c r="KG1807"/>
      <c r="KH1807"/>
      <c r="KI1807"/>
      <c r="KJ1807"/>
      <c r="KK1807"/>
      <c r="KL1807"/>
      <c r="KM1807"/>
      <c r="KN1807"/>
      <c r="KO1807"/>
      <c r="KP1807"/>
      <c r="KQ1807"/>
      <c r="KR1807"/>
      <c r="KS1807"/>
      <c r="KT1807"/>
      <c r="KU1807"/>
      <c r="KV1807"/>
      <c r="KW1807"/>
      <c r="KX1807"/>
      <c r="KY1807"/>
      <c r="KZ1807"/>
      <c r="LA1807"/>
      <c r="LB1807"/>
      <c r="LC1807"/>
      <c r="LD1807"/>
      <c r="LE1807"/>
      <c r="LF1807"/>
      <c r="LG1807"/>
      <c r="LH1807"/>
      <c r="LI1807"/>
      <c r="LJ1807"/>
      <c r="LK1807"/>
      <c r="LL1807"/>
      <c r="LM1807"/>
      <c r="LN1807"/>
      <c r="LO1807"/>
      <c r="LP1807"/>
      <c r="LQ1807"/>
      <c r="LR1807"/>
      <c r="LS1807"/>
      <c r="LT1807"/>
      <c r="LU1807"/>
      <c r="LV1807"/>
      <c r="LW1807"/>
      <c r="LX1807"/>
      <c r="LY1807"/>
      <c r="LZ1807"/>
      <c r="MA1807"/>
      <c r="MB1807"/>
      <c r="MC1807"/>
      <c r="MD1807"/>
      <c r="ME1807"/>
      <c r="MF1807"/>
      <c r="MG1807"/>
      <c r="MH1807"/>
      <c r="MI1807"/>
      <c r="MJ1807"/>
      <c r="MK1807"/>
      <c r="ML1807"/>
      <c r="MM1807"/>
      <c r="MN1807"/>
      <c r="MO1807"/>
      <c r="MP1807"/>
      <c r="MQ1807"/>
      <c r="MR1807"/>
      <c r="MS1807"/>
      <c r="MT1807"/>
      <c r="MU1807"/>
      <c r="MV1807"/>
      <c r="MW1807"/>
      <c r="MX1807"/>
      <c r="MY1807"/>
      <c r="MZ1807"/>
      <c r="NA1807"/>
      <c r="NB1807"/>
      <c r="NC1807"/>
      <c r="ND1807"/>
      <c r="NE1807"/>
      <c r="NF1807"/>
      <c r="NG1807"/>
      <c r="NH1807"/>
      <c r="NI1807"/>
      <c r="NJ1807"/>
      <c r="NK1807"/>
      <c r="NL1807"/>
      <c r="NM1807"/>
      <c r="NN1807"/>
      <c r="NO1807"/>
      <c r="NP1807"/>
      <c r="NQ1807"/>
      <c r="NR1807"/>
      <c r="NS1807"/>
      <c r="NT1807"/>
      <c r="NU1807"/>
      <c r="NV1807"/>
      <c r="NW1807"/>
      <c r="NX1807"/>
      <c r="NY1807"/>
      <c r="NZ1807"/>
      <c r="OA1807"/>
      <c r="OB1807"/>
      <c r="OC1807"/>
      <c r="OD1807"/>
      <c r="OE1807"/>
      <c r="OF1807"/>
      <c r="OG1807"/>
      <c r="OH1807"/>
      <c r="OI1807"/>
      <c r="OJ1807"/>
      <c r="OK1807"/>
      <c r="OL1807"/>
      <c r="OM1807"/>
      <c r="ON1807"/>
      <c r="OO1807"/>
      <c r="OP1807"/>
      <c r="OQ1807"/>
      <c r="OR1807"/>
      <c r="OS1807"/>
      <c r="OT1807"/>
      <c r="OU1807"/>
      <c r="OV1807"/>
      <c r="OW1807"/>
      <c r="OX1807"/>
      <c r="OY1807"/>
      <c r="OZ1807"/>
      <c r="PA1807"/>
      <c r="PB1807"/>
      <c r="PC1807"/>
      <c r="PD1807"/>
      <c r="PE1807"/>
      <c r="PF1807"/>
      <c r="PG1807"/>
      <c r="PH1807"/>
      <c r="PI1807"/>
      <c r="PJ1807"/>
      <c r="PK1807"/>
      <c r="PL1807"/>
      <c r="PM1807"/>
      <c r="PN1807"/>
      <c r="PO1807"/>
      <c r="PP1807"/>
      <c r="PQ1807"/>
      <c r="PR1807"/>
      <c r="PS1807"/>
      <c r="PT1807"/>
      <c r="PU1807"/>
      <c r="PV1807"/>
      <c r="PW1807"/>
      <c r="PX1807"/>
      <c r="PY1807"/>
      <c r="PZ1807"/>
      <c r="QA1807"/>
      <c r="QB1807"/>
      <c r="QC1807"/>
      <c r="QD1807"/>
      <c r="QE1807"/>
      <c r="QF1807"/>
      <c r="QG1807"/>
      <c r="QH1807"/>
      <c r="QI1807"/>
      <c r="QJ1807"/>
      <c r="QK1807"/>
      <c r="QL1807"/>
      <c r="QM1807"/>
      <c r="QN1807"/>
      <c r="QO1807"/>
      <c r="QP1807"/>
      <c r="QQ1807"/>
      <c r="QR1807"/>
      <c r="QS1807"/>
      <c r="QT1807"/>
      <c r="QU1807"/>
      <c r="QV1807"/>
      <c r="QW1807"/>
      <c r="QX1807"/>
      <c r="QY1807"/>
      <c r="QZ1807"/>
      <c r="RA1807"/>
      <c r="RB1807"/>
      <c r="RC1807"/>
      <c r="RD1807"/>
      <c r="RE1807"/>
      <c r="RF1807"/>
      <c r="RG1807"/>
      <c r="RH1807"/>
      <c r="RI1807"/>
      <c r="RJ1807"/>
      <c r="RK1807"/>
      <c r="RL1807"/>
      <c r="RM1807"/>
      <c r="RN1807"/>
      <c r="RO1807"/>
      <c r="RP1807"/>
      <c r="RQ1807"/>
      <c r="RR1807"/>
      <c r="RS1807"/>
      <c r="RT1807"/>
      <c r="RU1807"/>
      <c r="RV1807"/>
      <c r="RW1807"/>
      <c r="RX1807"/>
      <c r="RY1807"/>
      <c r="RZ1807"/>
      <c r="SA1807"/>
      <c r="SB1807"/>
      <c r="SC1807"/>
      <c r="SD1807"/>
      <c r="SE1807"/>
      <c r="SF1807"/>
      <c r="SG1807"/>
      <c r="SH1807"/>
      <c r="SI1807"/>
      <c r="SJ1807"/>
      <c r="SK1807"/>
      <c r="SL1807"/>
      <c r="SM1807"/>
      <c r="SN1807"/>
      <c r="SO1807"/>
      <c r="SP1807"/>
      <c r="SQ1807"/>
      <c r="SR1807"/>
      <c r="SS1807"/>
      <c r="ST1807"/>
      <c r="SU1807"/>
      <c r="SV1807"/>
      <c r="SW1807"/>
      <c r="SX1807"/>
      <c r="SY1807"/>
      <c r="SZ1807"/>
      <c r="TA1807"/>
      <c r="TB1807"/>
      <c r="TC1807"/>
      <c r="TD1807"/>
      <c r="TE1807"/>
      <c r="TF1807"/>
      <c r="TG1807"/>
      <c r="TH1807"/>
      <c r="TI1807"/>
      <c r="TJ1807"/>
      <c r="TK1807"/>
      <c r="TL1807"/>
      <c r="TM1807"/>
      <c r="TN1807"/>
      <c r="TO1807"/>
      <c r="TP1807"/>
      <c r="TQ1807"/>
      <c r="TR1807"/>
      <c r="TS1807"/>
      <c r="TT1807"/>
      <c r="TU1807"/>
      <c r="TV1807"/>
      <c r="TW1807"/>
      <c r="TX1807"/>
      <c r="TY1807"/>
      <c r="TZ1807"/>
      <c r="UA1807"/>
      <c r="UB1807"/>
      <c r="UC1807"/>
      <c r="UD1807"/>
      <c r="UE1807"/>
      <c r="UF1807"/>
      <c r="UG1807"/>
      <c r="UH1807"/>
      <c r="UI1807"/>
      <c r="UJ1807"/>
      <c r="UK1807"/>
      <c r="UL1807"/>
      <c r="UM1807"/>
      <c r="UN1807"/>
      <c r="UO1807"/>
      <c r="UP1807"/>
      <c r="UQ1807"/>
      <c r="UR1807"/>
      <c r="US1807"/>
      <c r="UT1807"/>
      <c r="UU1807"/>
      <c r="UV1807"/>
      <c r="UW1807"/>
      <c r="UX1807"/>
      <c r="UY1807"/>
      <c r="UZ1807"/>
      <c r="VA1807"/>
      <c r="VB1807"/>
      <c r="VC1807"/>
      <c r="VD1807"/>
      <c r="VE1807"/>
      <c r="VF1807"/>
      <c r="VG1807"/>
      <c r="VH1807"/>
      <c r="VI1807"/>
      <c r="VJ1807"/>
      <c r="VK1807"/>
      <c r="VL1807"/>
      <c r="VM1807"/>
      <c r="VN1807"/>
      <c r="VO1807"/>
      <c r="VP1807"/>
      <c r="VQ1807"/>
      <c r="VR1807"/>
      <c r="VS1807"/>
      <c r="VT1807"/>
      <c r="VU1807"/>
      <c r="VV1807"/>
      <c r="VW1807"/>
      <c r="VX1807"/>
      <c r="VY1807"/>
      <c r="VZ1807"/>
      <c r="WA1807"/>
      <c r="WB1807"/>
      <c r="WC1807"/>
      <c r="WD1807"/>
      <c r="WE1807"/>
      <c r="WF1807"/>
      <c r="WG1807"/>
      <c r="WH1807"/>
      <c r="WI1807"/>
      <c r="WJ1807"/>
      <c r="WK1807"/>
      <c r="WL1807"/>
      <c r="WM1807"/>
      <c r="WN1807"/>
      <c r="WO1807"/>
      <c r="WP1807"/>
      <c r="WQ1807"/>
      <c r="WR1807"/>
      <c r="WS1807"/>
      <c r="WT1807"/>
      <c r="WU1807"/>
      <c r="WV1807"/>
      <c r="WW1807"/>
      <c r="WX1807"/>
      <c r="WY1807"/>
      <c r="WZ1807"/>
      <c r="XA1807"/>
      <c r="XB1807"/>
      <c r="XC1807"/>
      <c r="XD1807"/>
      <c r="XE1807"/>
      <c r="XF1807"/>
      <c r="XG1807"/>
      <c r="XH1807"/>
      <c r="XI1807"/>
      <c r="XJ1807"/>
      <c r="XK1807"/>
      <c r="XL1807"/>
      <c r="XM1807"/>
      <c r="XN1807"/>
      <c r="XO1807"/>
      <c r="XP1807"/>
      <c r="XQ1807"/>
      <c r="XR1807"/>
      <c r="XS1807"/>
      <c r="XT1807"/>
      <c r="XU1807"/>
      <c r="XV1807"/>
      <c r="XW1807"/>
      <c r="XX1807"/>
      <c r="XY1807"/>
      <c r="XZ1807"/>
      <c r="YA1807"/>
      <c r="YB1807"/>
      <c r="YC1807"/>
      <c r="YD1807"/>
      <c r="YE1807"/>
      <c r="YF1807"/>
      <c r="YG1807"/>
      <c r="YH1807"/>
      <c r="YI1807"/>
      <c r="YJ1807"/>
      <c r="YK1807"/>
      <c r="YL1807"/>
      <c r="YM1807"/>
      <c r="YN1807"/>
      <c r="YO1807"/>
      <c r="YP1807"/>
      <c r="YQ1807"/>
      <c r="YR1807"/>
      <c r="YS1807"/>
      <c r="YT1807"/>
      <c r="YU1807"/>
      <c r="YV1807"/>
      <c r="YW1807"/>
      <c r="YX1807"/>
      <c r="YY1807"/>
      <c r="YZ1807"/>
      <c r="ZA1807"/>
      <c r="ZB1807"/>
      <c r="ZC1807"/>
      <c r="ZD1807"/>
      <c r="ZE1807"/>
      <c r="ZF1807"/>
      <c r="ZG1807"/>
      <c r="ZH1807"/>
      <c r="ZI1807"/>
      <c r="ZJ1807"/>
      <c r="ZK1807"/>
      <c r="ZL1807"/>
      <c r="ZM1807"/>
      <c r="ZN1807"/>
      <c r="ZO1807"/>
      <c r="ZP1807"/>
      <c r="ZQ1807"/>
      <c r="ZR1807"/>
      <c r="ZS1807"/>
      <c r="ZT1807"/>
      <c r="ZU1807"/>
      <c r="ZV1807"/>
      <c r="ZW1807"/>
      <c r="ZX1807"/>
      <c r="ZY1807"/>
      <c r="ZZ1807"/>
      <c r="AAA1807"/>
      <c r="AAB1807"/>
      <c r="AAC1807"/>
      <c r="AAD1807"/>
      <c r="AAE1807"/>
      <c r="AAF1807"/>
      <c r="AAG1807"/>
      <c r="AAH1807"/>
      <c r="AAI1807"/>
      <c r="AAJ1807"/>
      <c r="AAK1807"/>
      <c r="AAL1807"/>
      <c r="AAM1807"/>
      <c r="AAN1807"/>
      <c r="AAO1807"/>
      <c r="AAP1807"/>
      <c r="AAQ1807"/>
      <c r="AAR1807"/>
      <c r="AAS1807"/>
      <c r="AAT1807"/>
      <c r="AAU1807"/>
      <c r="AAV1807"/>
      <c r="AAW1807"/>
      <c r="AAX1807"/>
      <c r="AAY1807"/>
      <c r="AAZ1807"/>
      <c r="ABA1807"/>
      <c r="ABB1807"/>
      <c r="ABC1807"/>
      <c r="ABD1807"/>
      <c r="ABE1807"/>
      <c r="ABF1807"/>
      <c r="ABG1807"/>
      <c r="ABH1807"/>
      <c r="ABI1807"/>
      <c r="ABJ1807"/>
      <c r="ABK1807"/>
      <c r="ABL1807"/>
      <c r="ABM1807"/>
      <c r="ABN1807"/>
      <c r="ABO1807"/>
      <c r="ABP1807"/>
      <c r="ABQ1807"/>
      <c r="ABR1807"/>
      <c r="ABS1807"/>
      <c r="ABT1807"/>
      <c r="ABU1807"/>
      <c r="ABV1807"/>
      <c r="ABW1807"/>
      <c r="ABX1807"/>
      <c r="ABY1807"/>
      <c r="ABZ1807"/>
      <c r="ACA1807"/>
      <c r="ACB1807"/>
      <c r="ACC1807"/>
      <c r="ACD1807"/>
      <c r="ACE1807"/>
      <c r="ACF1807"/>
      <c r="ACG1807"/>
      <c r="ACH1807"/>
      <c r="ACI1807"/>
      <c r="ACJ1807"/>
      <c r="ACK1807"/>
      <c r="ACL1807"/>
      <c r="ACM1807"/>
      <c r="ACN1807"/>
      <c r="ACO1807"/>
      <c r="ACP1807"/>
      <c r="ACQ1807"/>
      <c r="ACR1807"/>
      <c r="ACS1807"/>
      <c r="ACT1807"/>
      <c r="ACU1807"/>
      <c r="ACV1807"/>
      <c r="ACW1807"/>
      <c r="ACX1807"/>
      <c r="ACY1807"/>
      <c r="ACZ1807"/>
      <c r="ADA1807"/>
      <c r="ADB1807"/>
      <c r="ADC1807"/>
      <c r="ADD1807"/>
      <c r="ADE1807"/>
      <c r="ADF1807"/>
      <c r="ADG1807"/>
      <c r="ADH1807"/>
      <c r="ADI1807"/>
      <c r="ADJ1807"/>
      <c r="ADK1807"/>
      <c r="ADL1807"/>
      <c r="ADM1807"/>
      <c r="ADN1807"/>
      <c r="ADO1807"/>
      <c r="ADP1807"/>
      <c r="ADQ1807"/>
      <c r="ADR1807"/>
      <c r="ADS1807"/>
      <c r="ADT1807"/>
      <c r="ADU1807"/>
      <c r="ADV1807"/>
      <c r="ADW1807"/>
      <c r="ADX1807"/>
      <c r="ADY1807"/>
      <c r="ADZ1807"/>
      <c r="AEA1807"/>
      <c r="AEB1807"/>
      <c r="AEC1807"/>
      <c r="AED1807"/>
      <c r="AEE1807"/>
      <c r="AEF1807"/>
      <c r="AEG1807"/>
      <c r="AEH1807"/>
      <c r="AEI1807"/>
      <c r="AEJ1807"/>
      <c r="AEK1807"/>
      <c r="AEL1807"/>
      <c r="AEM1807"/>
      <c r="AEN1807"/>
      <c r="AEO1807"/>
      <c r="AEP1807"/>
      <c r="AEQ1807"/>
      <c r="AER1807"/>
      <c r="AES1807"/>
      <c r="AET1807"/>
      <c r="AEU1807"/>
      <c r="AEV1807"/>
      <c r="AEW1807"/>
      <c r="AEX1807"/>
      <c r="AEY1807"/>
      <c r="AEZ1807"/>
      <c r="AFA1807"/>
      <c r="AFB1807"/>
      <c r="AFC1807"/>
      <c r="AFD1807"/>
      <c r="AFE1807"/>
      <c r="AFF1807"/>
      <c r="AFG1807"/>
      <c r="AFH1807"/>
      <c r="AFI1807"/>
      <c r="AFJ1807"/>
      <c r="AFK1807"/>
      <c r="AFL1807"/>
      <c r="AFM1807"/>
      <c r="AFN1807"/>
      <c r="AFO1807"/>
      <c r="AFP1807"/>
      <c r="AFQ1807"/>
      <c r="AFR1807"/>
      <c r="AFS1807"/>
      <c r="AFT1807"/>
      <c r="AFU1807"/>
      <c r="AFV1807"/>
      <c r="AFW1807"/>
      <c r="AFX1807"/>
      <c r="AFY1807"/>
      <c r="AFZ1807"/>
      <c r="AGA1807"/>
      <c r="AGB1807"/>
      <c r="AGC1807"/>
      <c r="AGD1807"/>
      <c r="AGE1807"/>
      <c r="AGF1807"/>
      <c r="AGG1807"/>
      <c r="AGH1807"/>
      <c r="AGI1807"/>
      <c r="AGJ1807"/>
      <c r="AGK1807"/>
      <c r="AGL1807"/>
      <c r="AGM1807"/>
      <c r="AGN1807"/>
      <c r="AGO1807"/>
      <c r="AGP1807"/>
      <c r="AGQ1807"/>
      <c r="AGR1807"/>
      <c r="AGS1807"/>
      <c r="AGT1807"/>
      <c r="AGU1807"/>
      <c r="AGV1807"/>
      <c r="AGW1807"/>
      <c r="AGX1807"/>
      <c r="AGY1807"/>
      <c r="AGZ1807"/>
      <c r="AHA1807"/>
      <c r="AHB1807"/>
      <c r="AHC1807"/>
      <c r="AHD1807"/>
      <c r="AHE1807"/>
      <c r="AHF1807"/>
      <c r="AHG1807"/>
      <c r="AHH1807"/>
      <c r="AHI1807"/>
      <c r="AHJ1807"/>
      <c r="AHK1807"/>
      <c r="AHL1807"/>
      <c r="AHM1807"/>
      <c r="AHN1807"/>
      <c r="AHO1807"/>
      <c r="AHP1807"/>
      <c r="AHQ1807"/>
      <c r="AHR1807"/>
      <c r="AHS1807"/>
      <c r="AHT1807"/>
      <c r="AHU1807"/>
      <c r="AHV1807"/>
      <c r="AHW1807"/>
      <c r="AHX1807"/>
      <c r="AHY1807"/>
      <c r="AHZ1807"/>
      <c r="AIA1807"/>
      <c r="AIB1807"/>
      <c r="AIC1807"/>
      <c r="AID1807"/>
      <c r="AIE1807"/>
      <c r="AIF1807"/>
      <c r="AIG1807"/>
      <c r="AIH1807"/>
      <c r="AII1807"/>
      <c r="AIJ1807"/>
      <c r="AIK1807"/>
      <c r="AIL1807"/>
      <c r="AIM1807"/>
      <c r="AIN1807"/>
      <c r="AIO1807"/>
      <c r="AIP1807"/>
      <c r="AIQ1807"/>
      <c r="AIR1807"/>
      <c r="AIS1807"/>
      <c r="AIT1807"/>
      <c r="AIU1807"/>
      <c r="AIV1807"/>
      <c r="AIW1807"/>
      <c r="AIX1807"/>
      <c r="AIY1807"/>
      <c r="AIZ1807"/>
      <c r="AJA1807"/>
      <c r="AJB1807"/>
      <c r="AJC1807"/>
      <c r="AJD1807"/>
      <c r="AJE1807"/>
      <c r="AJF1807"/>
      <c r="AJG1807"/>
      <c r="AJH1807"/>
      <c r="AJI1807"/>
      <c r="AJJ1807"/>
      <c r="AJK1807"/>
      <c r="AJL1807"/>
      <c r="AJM1807"/>
      <c r="AJN1807"/>
      <c r="AJO1807"/>
      <c r="AJP1807"/>
      <c r="AJQ1807"/>
      <c r="AJR1807"/>
      <c r="AJS1807"/>
      <c r="AJT1807"/>
      <c r="AJU1807"/>
      <c r="AJV1807"/>
      <c r="AJW1807"/>
      <c r="AJX1807"/>
      <c r="AJY1807"/>
      <c r="AJZ1807"/>
      <c r="AKA1807"/>
      <c r="AKB1807"/>
      <c r="AKC1807"/>
      <c r="AKD1807"/>
      <c r="AKE1807"/>
      <c r="AKF1807"/>
      <c r="AKG1807"/>
      <c r="AKH1807"/>
      <c r="AKI1807"/>
      <c r="AKJ1807"/>
      <c r="AKK1807"/>
      <c r="AKL1807"/>
      <c r="AKM1807"/>
      <c r="AKN1807"/>
      <c r="AKO1807"/>
      <c r="AKP1807"/>
      <c r="AKQ1807"/>
      <c r="AKR1807"/>
      <c r="AKS1807"/>
      <c r="AKT1807"/>
      <c r="AKU1807"/>
      <c r="AKV1807"/>
      <c r="AKW1807"/>
      <c r="AKX1807"/>
      <c r="AKY1807"/>
      <c r="AKZ1807"/>
      <c r="ALA1807"/>
      <c r="ALB1807"/>
      <c r="ALC1807"/>
      <c r="ALD1807"/>
      <c r="ALE1807"/>
      <c r="ALF1807"/>
      <c r="ALG1807"/>
      <c r="ALH1807"/>
      <c r="ALI1807"/>
      <c r="ALJ1807"/>
      <c r="ALK1807"/>
      <c r="ALL1807"/>
      <c r="ALM1807"/>
      <c r="ALN1807"/>
      <c r="ALO1807"/>
      <c r="ALP1807"/>
      <c r="ALQ1807"/>
      <c r="ALR1807"/>
      <c r="ALS1807"/>
      <c r="ALT1807"/>
      <c r="ALU1807"/>
      <c r="ALV1807"/>
      <c r="ALW1807"/>
      <c r="ALX1807"/>
      <c r="ALY1807"/>
      <c r="ALZ1807"/>
      <c r="AMA1807"/>
      <c r="AMB1807"/>
      <c r="AMC1807"/>
      <c r="AMD1807"/>
      <c r="AME1807"/>
      <c r="AMF1807"/>
      <c r="AMG1807"/>
      <c r="AMH1807"/>
    </row>
    <row r="1808" spans="1:1022" ht="15">
      <c r="A1808" s="15"/>
      <c r="B1808" s="7"/>
      <c r="C1808" s="16"/>
      <c r="D1808" s="16"/>
      <c r="E1808" s="17"/>
      <c r="F1808" s="18"/>
      <c r="G1808" s="18"/>
      <c r="H1808" s="9"/>
      <c r="I1808" s="9"/>
      <c r="J1808" s="8"/>
      <c r="K1808" s="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  <c r="DL1808"/>
      <c r="DM1808"/>
      <c r="DN1808"/>
      <c r="DO1808"/>
      <c r="DP1808"/>
      <c r="DQ1808"/>
      <c r="DR1808"/>
      <c r="DS1808"/>
      <c r="DT1808"/>
      <c r="DU1808"/>
      <c r="DV1808"/>
      <c r="DW1808"/>
      <c r="DX1808"/>
      <c r="DY1808"/>
      <c r="DZ1808"/>
      <c r="EA1808"/>
      <c r="EB1808"/>
      <c r="EC1808"/>
      <c r="ED1808"/>
      <c r="EE1808"/>
      <c r="EF1808"/>
      <c r="EG1808"/>
      <c r="EH1808"/>
      <c r="EI1808"/>
      <c r="EJ1808"/>
      <c r="EK1808"/>
      <c r="EL1808"/>
      <c r="EM1808"/>
      <c r="EN1808"/>
      <c r="EO1808"/>
      <c r="EP1808"/>
      <c r="EQ1808"/>
      <c r="ER1808"/>
      <c r="ES1808"/>
      <c r="ET1808"/>
      <c r="EU1808"/>
      <c r="EV1808"/>
      <c r="EW1808"/>
      <c r="EX1808"/>
      <c r="EY1808"/>
      <c r="EZ1808"/>
      <c r="FA1808"/>
      <c r="FB1808"/>
      <c r="FC1808"/>
      <c r="FD1808"/>
      <c r="FE1808"/>
      <c r="FF1808"/>
      <c r="FG1808"/>
      <c r="FH1808"/>
      <c r="FI1808"/>
      <c r="FJ1808"/>
      <c r="FK1808"/>
      <c r="FL1808"/>
      <c r="FM1808"/>
      <c r="FN1808"/>
      <c r="FO1808"/>
      <c r="FP1808"/>
      <c r="FQ1808"/>
      <c r="FR1808"/>
      <c r="FS1808"/>
      <c r="FT1808"/>
      <c r="FU1808"/>
      <c r="FV1808"/>
      <c r="FW1808"/>
      <c r="FX1808"/>
      <c r="FY1808"/>
      <c r="FZ1808"/>
      <c r="GA1808"/>
      <c r="GB1808"/>
      <c r="GC1808"/>
      <c r="GD1808"/>
      <c r="GE1808"/>
      <c r="GF1808"/>
      <c r="GG1808"/>
      <c r="GH1808"/>
      <c r="GI1808"/>
      <c r="GJ1808"/>
      <c r="GK1808"/>
      <c r="GL1808"/>
      <c r="GM1808"/>
      <c r="GN1808"/>
      <c r="GO1808"/>
      <c r="GP1808"/>
      <c r="GQ1808"/>
      <c r="GR1808"/>
      <c r="GS1808"/>
      <c r="GT1808"/>
      <c r="GU1808"/>
      <c r="GV1808"/>
      <c r="GW1808"/>
      <c r="GX1808"/>
      <c r="GY1808"/>
      <c r="GZ1808"/>
      <c r="HA1808"/>
      <c r="HB1808"/>
      <c r="HC1808"/>
      <c r="HD1808"/>
      <c r="HE1808"/>
      <c r="HF1808"/>
      <c r="HG1808"/>
      <c r="HH1808"/>
      <c r="HI1808"/>
      <c r="HJ1808"/>
      <c r="HK1808"/>
      <c r="HL1808"/>
      <c r="HM1808"/>
      <c r="HN1808"/>
      <c r="HO1808"/>
      <c r="HP1808"/>
      <c r="HQ1808"/>
      <c r="HR1808"/>
      <c r="HS1808"/>
      <c r="HT1808"/>
      <c r="HU1808"/>
      <c r="HV1808"/>
      <c r="HW1808"/>
      <c r="HX1808"/>
      <c r="HY1808"/>
      <c r="HZ1808"/>
      <c r="IA1808"/>
      <c r="IB1808"/>
      <c r="IC1808"/>
      <c r="ID1808"/>
      <c r="IE1808"/>
      <c r="IF1808"/>
      <c r="IG1808"/>
      <c r="IH1808"/>
      <c r="II1808"/>
      <c r="IJ1808"/>
      <c r="IK1808"/>
      <c r="IL1808"/>
      <c r="IM1808"/>
      <c r="IN1808"/>
      <c r="IO1808"/>
      <c r="IP1808"/>
      <c r="IQ1808"/>
      <c r="IR1808"/>
      <c r="IS1808"/>
      <c r="IT1808"/>
      <c r="IU1808"/>
      <c r="IV1808"/>
      <c r="IW1808"/>
      <c r="IX1808"/>
      <c r="IY1808"/>
      <c r="IZ1808"/>
      <c r="JA1808"/>
      <c r="JB1808"/>
      <c r="JC1808"/>
      <c r="JD1808"/>
      <c r="JE1808"/>
      <c r="JF1808"/>
      <c r="JG1808"/>
      <c r="JH1808"/>
      <c r="JI1808"/>
      <c r="JJ1808"/>
      <c r="JK1808"/>
      <c r="JL1808"/>
      <c r="JM1808"/>
      <c r="JN1808"/>
      <c r="JO1808"/>
      <c r="JP1808"/>
      <c r="JQ1808"/>
      <c r="JR1808"/>
      <c r="JS1808"/>
      <c r="JT1808"/>
      <c r="JU1808"/>
      <c r="JV1808"/>
      <c r="JW1808"/>
      <c r="JX1808"/>
      <c r="JY1808"/>
      <c r="JZ1808"/>
      <c r="KA1808"/>
      <c r="KB1808"/>
      <c r="KC1808"/>
      <c r="KD1808"/>
      <c r="KE1808"/>
      <c r="KF1808"/>
      <c r="KG1808"/>
      <c r="KH1808"/>
      <c r="KI1808"/>
      <c r="KJ1808"/>
      <c r="KK1808"/>
      <c r="KL1808"/>
      <c r="KM1808"/>
      <c r="KN1808"/>
      <c r="KO1808"/>
      <c r="KP1808"/>
      <c r="KQ1808"/>
      <c r="KR1808"/>
      <c r="KS1808"/>
      <c r="KT1808"/>
      <c r="KU1808"/>
      <c r="KV1808"/>
      <c r="KW1808"/>
      <c r="KX1808"/>
      <c r="KY1808"/>
      <c r="KZ1808"/>
      <c r="LA1808"/>
      <c r="LB1808"/>
      <c r="LC1808"/>
      <c r="LD1808"/>
      <c r="LE1808"/>
      <c r="LF1808"/>
      <c r="LG1808"/>
      <c r="LH1808"/>
      <c r="LI1808"/>
      <c r="LJ1808"/>
      <c r="LK1808"/>
      <c r="LL1808"/>
      <c r="LM1808"/>
      <c r="LN1808"/>
      <c r="LO1808"/>
      <c r="LP1808"/>
      <c r="LQ1808"/>
      <c r="LR1808"/>
      <c r="LS1808"/>
      <c r="LT1808"/>
      <c r="LU1808"/>
      <c r="LV1808"/>
      <c r="LW1808"/>
      <c r="LX1808"/>
      <c r="LY1808"/>
      <c r="LZ1808"/>
      <c r="MA1808"/>
      <c r="MB1808"/>
      <c r="MC1808"/>
      <c r="MD1808"/>
      <c r="ME1808"/>
      <c r="MF1808"/>
      <c r="MG1808"/>
      <c r="MH1808"/>
      <c r="MI1808"/>
      <c r="MJ1808"/>
      <c r="MK1808"/>
      <c r="ML1808"/>
      <c r="MM1808"/>
      <c r="MN1808"/>
      <c r="MO1808"/>
      <c r="MP1808"/>
      <c r="MQ1808"/>
      <c r="MR1808"/>
      <c r="MS1808"/>
      <c r="MT1808"/>
      <c r="MU1808"/>
      <c r="MV1808"/>
      <c r="MW1808"/>
      <c r="MX1808"/>
      <c r="MY1808"/>
      <c r="MZ1808"/>
      <c r="NA1808"/>
      <c r="NB1808"/>
      <c r="NC1808"/>
      <c r="ND1808"/>
      <c r="NE1808"/>
      <c r="NF1808"/>
      <c r="NG1808"/>
      <c r="NH1808"/>
      <c r="NI1808"/>
      <c r="NJ1808"/>
      <c r="NK1808"/>
      <c r="NL1808"/>
      <c r="NM1808"/>
      <c r="NN1808"/>
      <c r="NO1808"/>
      <c r="NP1808"/>
      <c r="NQ1808"/>
      <c r="NR1808"/>
      <c r="NS1808"/>
      <c r="NT1808"/>
      <c r="NU1808"/>
      <c r="NV1808"/>
      <c r="NW1808"/>
      <c r="NX1808"/>
      <c r="NY1808"/>
      <c r="NZ1808"/>
      <c r="OA1808"/>
      <c r="OB1808"/>
      <c r="OC1808"/>
      <c r="OD1808"/>
      <c r="OE1808"/>
      <c r="OF1808"/>
      <c r="OG1808"/>
      <c r="OH1808"/>
      <c r="OI1808"/>
      <c r="OJ1808"/>
      <c r="OK1808"/>
      <c r="OL1808"/>
      <c r="OM1808"/>
      <c r="ON1808"/>
      <c r="OO1808"/>
      <c r="OP1808"/>
      <c r="OQ1808"/>
      <c r="OR1808"/>
      <c r="OS1808"/>
      <c r="OT1808"/>
      <c r="OU1808"/>
      <c r="OV1808"/>
      <c r="OW1808"/>
      <c r="OX1808"/>
      <c r="OY1808"/>
      <c r="OZ1808"/>
      <c r="PA1808"/>
      <c r="PB1808"/>
      <c r="PC1808"/>
      <c r="PD1808"/>
      <c r="PE1808"/>
      <c r="PF1808"/>
      <c r="PG1808"/>
      <c r="PH1808"/>
      <c r="PI1808"/>
      <c r="PJ1808"/>
      <c r="PK1808"/>
      <c r="PL1808"/>
      <c r="PM1808"/>
      <c r="PN1808"/>
      <c r="PO1808"/>
      <c r="PP1808"/>
      <c r="PQ1808"/>
      <c r="PR1808"/>
      <c r="PS1808"/>
      <c r="PT1808"/>
      <c r="PU1808"/>
      <c r="PV1808"/>
      <c r="PW1808"/>
      <c r="PX1808"/>
      <c r="PY1808"/>
      <c r="PZ1808"/>
      <c r="QA1808"/>
      <c r="QB1808"/>
      <c r="QC1808"/>
      <c r="QD1808"/>
      <c r="QE1808"/>
      <c r="QF1808"/>
      <c r="QG1808"/>
      <c r="QH1808"/>
      <c r="QI1808"/>
      <c r="QJ1808"/>
      <c r="QK1808"/>
      <c r="QL1808"/>
      <c r="QM1808"/>
      <c r="QN1808"/>
      <c r="QO1808"/>
      <c r="QP1808"/>
      <c r="QQ1808"/>
      <c r="QR1808"/>
      <c r="QS1808"/>
      <c r="QT1808"/>
      <c r="QU1808"/>
      <c r="QV1808"/>
      <c r="QW1808"/>
      <c r="QX1808"/>
      <c r="QY1808"/>
      <c r="QZ1808"/>
      <c r="RA1808"/>
      <c r="RB1808"/>
      <c r="RC1808"/>
      <c r="RD1808"/>
      <c r="RE1808"/>
      <c r="RF1808"/>
      <c r="RG1808"/>
      <c r="RH1808"/>
      <c r="RI1808"/>
      <c r="RJ1808"/>
      <c r="RK1808"/>
      <c r="RL1808"/>
      <c r="RM1808"/>
      <c r="RN1808"/>
      <c r="RO1808"/>
      <c r="RP1808"/>
      <c r="RQ1808"/>
      <c r="RR1808"/>
      <c r="RS1808"/>
      <c r="RT1808"/>
      <c r="RU1808"/>
      <c r="RV1808"/>
      <c r="RW1808"/>
      <c r="RX1808"/>
      <c r="RY1808"/>
      <c r="RZ1808"/>
      <c r="SA1808"/>
      <c r="SB1808"/>
      <c r="SC1808"/>
      <c r="SD1808"/>
      <c r="SE1808"/>
      <c r="SF1808"/>
      <c r="SG1808"/>
      <c r="SH1808"/>
      <c r="SI1808"/>
      <c r="SJ1808"/>
      <c r="SK1808"/>
      <c r="SL1808"/>
      <c r="SM1808"/>
      <c r="SN1808"/>
      <c r="SO1808"/>
      <c r="SP1808"/>
      <c r="SQ1808"/>
      <c r="SR1808"/>
      <c r="SS1808"/>
      <c r="ST1808"/>
      <c r="SU1808"/>
      <c r="SV1808"/>
      <c r="SW1808"/>
      <c r="SX1808"/>
      <c r="SY1808"/>
      <c r="SZ1808"/>
      <c r="TA1808"/>
      <c r="TB1808"/>
      <c r="TC1808"/>
      <c r="TD1808"/>
      <c r="TE1808"/>
      <c r="TF1808"/>
      <c r="TG1808"/>
      <c r="TH1808"/>
      <c r="TI1808"/>
      <c r="TJ1808"/>
      <c r="TK1808"/>
      <c r="TL1808"/>
      <c r="TM1808"/>
      <c r="TN1808"/>
      <c r="TO1808"/>
      <c r="TP1808"/>
      <c r="TQ1808"/>
      <c r="TR1808"/>
      <c r="TS1808"/>
      <c r="TT1808"/>
      <c r="TU1808"/>
      <c r="TV1808"/>
      <c r="TW1808"/>
      <c r="TX1808"/>
      <c r="TY1808"/>
      <c r="TZ1808"/>
      <c r="UA1808"/>
      <c r="UB1808"/>
      <c r="UC1808"/>
      <c r="UD1808"/>
      <c r="UE1808"/>
      <c r="UF1808"/>
      <c r="UG1808"/>
      <c r="UH1808"/>
      <c r="UI1808"/>
      <c r="UJ1808"/>
      <c r="UK1808"/>
      <c r="UL1808"/>
      <c r="UM1808"/>
      <c r="UN1808"/>
      <c r="UO1808"/>
      <c r="UP1808"/>
      <c r="UQ1808"/>
      <c r="UR1808"/>
      <c r="US1808"/>
      <c r="UT1808"/>
      <c r="UU1808"/>
      <c r="UV1808"/>
      <c r="UW1808"/>
      <c r="UX1808"/>
      <c r="UY1808"/>
      <c r="UZ1808"/>
      <c r="VA1808"/>
      <c r="VB1808"/>
      <c r="VC1808"/>
      <c r="VD1808"/>
      <c r="VE1808"/>
      <c r="VF1808"/>
      <c r="VG1808"/>
      <c r="VH1808"/>
      <c r="VI1808"/>
      <c r="VJ1808"/>
      <c r="VK1808"/>
      <c r="VL1808"/>
      <c r="VM1808"/>
      <c r="VN1808"/>
      <c r="VO1808"/>
      <c r="VP1808"/>
      <c r="VQ1808"/>
      <c r="VR1808"/>
      <c r="VS1808"/>
      <c r="VT1808"/>
      <c r="VU1808"/>
      <c r="VV1808"/>
      <c r="VW1808"/>
      <c r="VX1808"/>
      <c r="VY1808"/>
      <c r="VZ1808"/>
      <c r="WA1808"/>
      <c r="WB1808"/>
      <c r="WC1808"/>
      <c r="WD1808"/>
      <c r="WE1808"/>
      <c r="WF1808"/>
      <c r="WG1808"/>
      <c r="WH1808"/>
      <c r="WI1808"/>
      <c r="WJ1808"/>
      <c r="WK1808"/>
      <c r="WL1808"/>
      <c r="WM1808"/>
      <c r="WN1808"/>
      <c r="WO1808"/>
      <c r="WP1808"/>
      <c r="WQ1808"/>
      <c r="WR1808"/>
      <c r="WS1808"/>
      <c r="WT1808"/>
      <c r="WU1808"/>
      <c r="WV1808"/>
      <c r="WW1808"/>
      <c r="WX1808"/>
      <c r="WY1808"/>
      <c r="WZ1808"/>
      <c r="XA1808"/>
      <c r="XB1808"/>
      <c r="XC1808"/>
      <c r="XD1808"/>
      <c r="XE1808"/>
      <c r="XF1808"/>
      <c r="XG1808"/>
      <c r="XH1808"/>
      <c r="XI1808"/>
      <c r="XJ1808"/>
      <c r="XK1808"/>
      <c r="XL1808"/>
      <c r="XM1808"/>
      <c r="XN1808"/>
      <c r="XO1808"/>
      <c r="XP1808"/>
      <c r="XQ1808"/>
      <c r="XR1808"/>
      <c r="XS1808"/>
      <c r="XT1808"/>
      <c r="XU1808"/>
      <c r="XV1808"/>
      <c r="XW1808"/>
      <c r="XX1808"/>
      <c r="XY1808"/>
      <c r="XZ1808"/>
      <c r="YA1808"/>
      <c r="YB1808"/>
      <c r="YC1808"/>
      <c r="YD1808"/>
      <c r="YE1808"/>
      <c r="YF1808"/>
      <c r="YG1808"/>
      <c r="YH1808"/>
      <c r="YI1808"/>
      <c r="YJ1808"/>
      <c r="YK1808"/>
      <c r="YL1808"/>
      <c r="YM1808"/>
      <c r="YN1808"/>
      <c r="YO1808"/>
      <c r="YP1808"/>
      <c r="YQ1808"/>
      <c r="YR1808"/>
      <c r="YS1808"/>
      <c r="YT1808"/>
      <c r="YU1808"/>
      <c r="YV1808"/>
      <c r="YW1808"/>
      <c r="YX1808"/>
      <c r="YY1808"/>
      <c r="YZ1808"/>
      <c r="ZA1808"/>
      <c r="ZB1808"/>
      <c r="ZC1808"/>
      <c r="ZD1808"/>
      <c r="ZE1808"/>
      <c r="ZF1808"/>
      <c r="ZG1808"/>
      <c r="ZH1808"/>
      <c r="ZI1808"/>
      <c r="ZJ1808"/>
      <c r="ZK1808"/>
      <c r="ZL1808"/>
      <c r="ZM1808"/>
      <c r="ZN1808"/>
      <c r="ZO1808"/>
      <c r="ZP1808"/>
      <c r="ZQ1808"/>
      <c r="ZR1808"/>
      <c r="ZS1808"/>
      <c r="ZT1808"/>
      <c r="ZU1808"/>
      <c r="ZV1808"/>
      <c r="ZW1808"/>
      <c r="ZX1808"/>
      <c r="ZY1808"/>
      <c r="ZZ1808"/>
      <c r="AAA1808"/>
      <c r="AAB1808"/>
      <c r="AAC1808"/>
      <c r="AAD1808"/>
      <c r="AAE1808"/>
      <c r="AAF1808"/>
      <c r="AAG1808"/>
      <c r="AAH1808"/>
      <c r="AAI1808"/>
      <c r="AAJ1808"/>
      <c r="AAK1808"/>
      <c r="AAL1808"/>
      <c r="AAM1808"/>
      <c r="AAN1808"/>
      <c r="AAO1808"/>
      <c r="AAP1808"/>
      <c r="AAQ1808"/>
      <c r="AAR1808"/>
      <c r="AAS1808"/>
      <c r="AAT1808"/>
      <c r="AAU1808"/>
      <c r="AAV1808"/>
      <c r="AAW1808"/>
      <c r="AAX1808"/>
      <c r="AAY1808"/>
      <c r="AAZ1808"/>
      <c r="ABA1808"/>
      <c r="ABB1808"/>
      <c r="ABC1808"/>
      <c r="ABD1808"/>
      <c r="ABE1808"/>
      <c r="ABF1808"/>
      <c r="ABG1808"/>
      <c r="ABH1808"/>
      <c r="ABI1808"/>
      <c r="ABJ1808"/>
      <c r="ABK1808"/>
      <c r="ABL1808"/>
      <c r="ABM1808"/>
      <c r="ABN1808"/>
      <c r="ABO1808"/>
      <c r="ABP1808"/>
      <c r="ABQ1808"/>
      <c r="ABR1808"/>
      <c r="ABS1808"/>
      <c r="ABT1808"/>
      <c r="ABU1808"/>
      <c r="ABV1808"/>
      <c r="ABW1808"/>
      <c r="ABX1808"/>
      <c r="ABY1808"/>
      <c r="ABZ1808"/>
      <c r="ACA1808"/>
      <c r="ACB1808"/>
      <c r="ACC1808"/>
      <c r="ACD1808"/>
      <c r="ACE1808"/>
      <c r="ACF1808"/>
      <c r="ACG1808"/>
      <c r="ACH1808"/>
      <c r="ACI1808"/>
      <c r="ACJ1808"/>
      <c r="ACK1808"/>
      <c r="ACL1808"/>
      <c r="ACM1808"/>
      <c r="ACN1808"/>
      <c r="ACO1808"/>
      <c r="ACP1808"/>
      <c r="ACQ1808"/>
      <c r="ACR1808"/>
      <c r="ACS1808"/>
      <c r="ACT1808"/>
      <c r="ACU1808"/>
      <c r="ACV1808"/>
      <c r="ACW1808"/>
      <c r="ACX1808"/>
      <c r="ACY1808"/>
      <c r="ACZ1808"/>
      <c r="ADA1808"/>
      <c r="ADB1808"/>
      <c r="ADC1808"/>
      <c r="ADD1808"/>
      <c r="ADE1808"/>
      <c r="ADF1808"/>
      <c r="ADG1808"/>
      <c r="ADH1808"/>
      <c r="ADI1808"/>
      <c r="ADJ1808"/>
      <c r="ADK1808"/>
      <c r="ADL1808"/>
      <c r="ADM1808"/>
      <c r="ADN1808"/>
      <c r="ADO1808"/>
      <c r="ADP1808"/>
      <c r="ADQ1808"/>
      <c r="ADR1808"/>
      <c r="ADS1808"/>
      <c r="ADT1808"/>
      <c r="ADU1808"/>
      <c r="ADV1808"/>
      <c r="ADW1808"/>
      <c r="ADX1808"/>
      <c r="ADY1808"/>
      <c r="ADZ1808"/>
      <c r="AEA1808"/>
      <c r="AEB1808"/>
      <c r="AEC1808"/>
      <c r="AED1808"/>
      <c r="AEE1808"/>
      <c r="AEF1808"/>
      <c r="AEG1808"/>
      <c r="AEH1808"/>
      <c r="AEI1808"/>
      <c r="AEJ1808"/>
      <c r="AEK1808"/>
      <c r="AEL1808"/>
      <c r="AEM1808"/>
      <c r="AEN1808"/>
      <c r="AEO1808"/>
      <c r="AEP1808"/>
      <c r="AEQ1808"/>
      <c r="AER1808"/>
      <c r="AES1808"/>
      <c r="AET1808"/>
      <c r="AEU1808"/>
      <c r="AEV1808"/>
      <c r="AEW1808"/>
      <c r="AEX1808"/>
      <c r="AEY1808"/>
      <c r="AEZ1808"/>
      <c r="AFA1808"/>
      <c r="AFB1808"/>
      <c r="AFC1808"/>
      <c r="AFD1808"/>
      <c r="AFE1808"/>
      <c r="AFF1808"/>
      <c r="AFG1808"/>
      <c r="AFH1808"/>
      <c r="AFI1808"/>
      <c r="AFJ1808"/>
      <c r="AFK1808"/>
      <c r="AFL1808"/>
      <c r="AFM1808"/>
      <c r="AFN1808"/>
      <c r="AFO1808"/>
      <c r="AFP1808"/>
      <c r="AFQ1808"/>
      <c r="AFR1808"/>
      <c r="AFS1808"/>
      <c r="AFT1808"/>
      <c r="AFU1808"/>
      <c r="AFV1808"/>
      <c r="AFW1808"/>
      <c r="AFX1808"/>
      <c r="AFY1808"/>
      <c r="AFZ1808"/>
      <c r="AGA1808"/>
      <c r="AGB1808"/>
      <c r="AGC1808"/>
      <c r="AGD1808"/>
      <c r="AGE1808"/>
      <c r="AGF1808"/>
      <c r="AGG1808"/>
      <c r="AGH1808"/>
      <c r="AGI1808"/>
      <c r="AGJ1808"/>
      <c r="AGK1808"/>
      <c r="AGL1808"/>
      <c r="AGM1808"/>
      <c r="AGN1808"/>
      <c r="AGO1808"/>
      <c r="AGP1808"/>
      <c r="AGQ1808"/>
      <c r="AGR1808"/>
      <c r="AGS1808"/>
      <c r="AGT1808"/>
      <c r="AGU1808"/>
      <c r="AGV1808"/>
      <c r="AGW1808"/>
      <c r="AGX1808"/>
      <c r="AGY1808"/>
      <c r="AGZ1808"/>
      <c r="AHA1808"/>
      <c r="AHB1808"/>
      <c r="AHC1808"/>
      <c r="AHD1808"/>
      <c r="AHE1808"/>
      <c r="AHF1808"/>
      <c r="AHG1808"/>
      <c r="AHH1808"/>
      <c r="AHI1808"/>
      <c r="AHJ1808"/>
      <c r="AHK1808"/>
      <c r="AHL1808"/>
      <c r="AHM1808"/>
      <c r="AHN1808"/>
      <c r="AHO1808"/>
      <c r="AHP1808"/>
      <c r="AHQ1808"/>
      <c r="AHR1808"/>
      <c r="AHS1808"/>
      <c r="AHT1808"/>
      <c r="AHU1808"/>
      <c r="AHV1808"/>
      <c r="AHW1808"/>
      <c r="AHX1808"/>
      <c r="AHY1808"/>
      <c r="AHZ1808"/>
      <c r="AIA1808"/>
      <c r="AIB1808"/>
      <c r="AIC1808"/>
      <c r="AID1808"/>
      <c r="AIE1808"/>
      <c r="AIF1808"/>
      <c r="AIG1808"/>
      <c r="AIH1808"/>
      <c r="AII1808"/>
      <c r="AIJ1808"/>
      <c r="AIK1808"/>
      <c r="AIL1808"/>
      <c r="AIM1808"/>
      <c r="AIN1808"/>
      <c r="AIO1808"/>
      <c r="AIP1808"/>
      <c r="AIQ1808"/>
      <c r="AIR1808"/>
      <c r="AIS1808"/>
      <c r="AIT1808"/>
      <c r="AIU1808"/>
      <c r="AIV1808"/>
      <c r="AIW1808"/>
      <c r="AIX1808"/>
      <c r="AIY1808"/>
      <c r="AIZ1808"/>
      <c r="AJA1808"/>
      <c r="AJB1808"/>
      <c r="AJC1808"/>
      <c r="AJD1808"/>
      <c r="AJE1808"/>
      <c r="AJF1808"/>
      <c r="AJG1808"/>
      <c r="AJH1808"/>
      <c r="AJI1808"/>
      <c r="AJJ1808"/>
      <c r="AJK1808"/>
      <c r="AJL1808"/>
      <c r="AJM1808"/>
      <c r="AJN1808"/>
      <c r="AJO1808"/>
      <c r="AJP1808"/>
      <c r="AJQ1808"/>
      <c r="AJR1808"/>
      <c r="AJS1808"/>
      <c r="AJT1808"/>
      <c r="AJU1808"/>
      <c r="AJV1808"/>
      <c r="AJW1808"/>
      <c r="AJX1808"/>
      <c r="AJY1808"/>
      <c r="AJZ1808"/>
      <c r="AKA1808"/>
      <c r="AKB1808"/>
      <c r="AKC1808"/>
      <c r="AKD1808"/>
      <c r="AKE1808"/>
      <c r="AKF1808"/>
      <c r="AKG1808"/>
      <c r="AKH1808"/>
      <c r="AKI1808"/>
      <c r="AKJ1808"/>
      <c r="AKK1808"/>
      <c r="AKL1808"/>
      <c r="AKM1808"/>
      <c r="AKN1808"/>
      <c r="AKO1808"/>
      <c r="AKP1808"/>
      <c r="AKQ1808"/>
      <c r="AKR1808"/>
      <c r="AKS1808"/>
      <c r="AKT1808"/>
      <c r="AKU1808"/>
      <c r="AKV1808"/>
      <c r="AKW1808"/>
      <c r="AKX1808"/>
      <c r="AKY1808"/>
      <c r="AKZ1808"/>
      <c r="ALA1808"/>
      <c r="ALB1808"/>
      <c r="ALC1808"/>
      <c r="ALD1808"/>
      <c r="ALE1808"/>
      <c r="ALF1808"/>
      <c r="ALG1808"/>
      <c r="ALH1808"/>
      <c r="ALI1808"/>
      <c r="ALJ1808"/>
      <c r="ALK1808"/>
      <c r="ALL1808"/>
      <c r="ALM1808"/>
      <c r="ALN1808"/>
      <c r="ALO1808"/>
      <c r="ALP1808"/>
      <c r="ALQ1808"/>
      <c r="ALR1808"/>
      <c r="ALS1808"/>
      <c r="ALT1808"/>
      <c r="ALU1808"/>
      <c r="ALV1808"/>
      <c r="ALW1808"/>
      <c r="ALX1808"/>
      <c r="ALY1808"/>
      <c r="ALZ1808"/>
      <c r="AMA1808"/>
      <c r="AMB1808"/>
      <c r="AMC1808"/>
      <c r="AMD1808"/>
      <c r="AME1808"/>
      <c r="AMF1808"/>
      <c r="AMG1808"/>
      <c r="AMH1808"/>
    </row>
    <row r="1809" spans="1:1022" ht="15">
      <c r="A1809" s="15"/>
      <c r="B1809" s="7"/>
      <c r="C1809" s="16"/>
      <c r="D1809" s="16"/>
      <c r="E1809" s="17"/>
      <c r="F1809" s="18"/>
      <c r="G1809" s="18"/>
      <c r="H1809" s="9"/>
      <c r="I1809" s="9"/>
      <c r="J1809" s="8"/>
      <c r="K1809" s="8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  <c r="DL1809"/>
      <c r="DM1809"/>
      <c r="DN1809"/>
      <c r="DO1809"/>
      <c r="DP1809"/>
      <c r="DQ1809"/>
      <c r="DR1809"/>
      <c r="DS1809"/>
      <c r="DT1809"/>
      <c r="DU1809"/>
      <c r="DV1809"/>
      <c r="DW1809"/>
      <c r="DX1809"/>
      <c r="DY1809"/>
      <c r="DZ1809"/>
      <c r="EA1809"/>
      <c r="EB1809"/>
      <c r="EC1809"/>
      <c r="ED1809"/>
      <c r="EE1809"/>
      <c r="EF1809"/>
      <c r="EG1809"/>
      <c r="EH1809"/>
      <c r="EI1809"/>
      <c r="EJ1809"/>
      <c r="EK1809"/>
      <c r="EL1809"/>
      <c r="EM1809"/>
      <c r="EN1809"/>
      <c r="EO1809"/>
      <c r="EP1809"/>
      <c r="EQ1809"/>
      <c r="ER1809"/>
      <c r="ES1809"/>
      <c r="ET1809"/>
      <c r="EU1809"/>
      <c r="EV1809"/>
      <c r="EW1809"/>
      <c r="EX1809"/>
      <c r="EY1809"/>
      <c r="EZ1809"/>
      <c r="FA1809"/>
      <c r="FB1809"/>
      <c r="FC1809"/>
      <c r="FD1809"/>
      <c r="FE1809"/>
      <c r="FF1809"/>
      <c r="FG1809"/>
      <c r="FH1809"/>
      <c r="FI1809"/>
      <c r="FJ1809"/>
      <c r="FK1809"/>
      <c r="FL1809"/>
      <c r="FM1809"/>
      <c r="FN1809"/>
      <c r="FO1809"/>
      <c r="FP1809"/>
      <c r="FQ1809"/>
      <c r="FR1809"/>
      <c r="FS1809"/>
      <c r="FT1809"/>
      <c r="FU1809"/>
      <c r="FV1809"/>
      <c r="FW1809"/>
      <c r="FX1809"/>
      <c r="FY1809"/>
      <c r="FZ1809"/>
      <c r="GA1809"/>
      <c r="GB1809"/>
      <c r="GC1809"/>
      <c r="GD1809"/>
      <c r="GE1809"/>
      <c r="GF1809"/>
      <c r="GG1809"/>
      <c r="GH1809"/>
      <c r="GI1809"/>
      <c r="GJ1809"/>
      <c r="GK1809"/>
      <c r="GL1809"/>
      <c r="GM1809"/>
      <c r="GN1809"/>
      <c r="GO1809"/>
      <c r="GP1809"/>
      <c r="GQ1809"/>
      <c r="GR1809"/>
      <c r="GS1809"/>
      <c r="GT1809"/>
      <c r="GU1809"/>
      <c r="GV1809"/>
      <c r="GW1809"/>
      <c r="GX1809"/>
      <c r="GY1809"/>
      <c r="GZ1809"/>
      <c r="HA1809"/>
      <c r="HB1809"/>
      <c r="HC1809"/>
      <c r="HD1809"/>
      <c r="HE1809"/>
      <c r="HF1809"/>
      <c r="HG1809"/>
      <c r="HH1809"/>
      <c r="HI1809"/>
      <c r="HJ1809"/>
      <c r="HK1809"/>
      <c r="HL1809"/>
      <c r="HM1809"/>
      <c r="HN1809"/>
      <c r="HO1809"/>
      <c r="HP1809"/>
      <c r="HQ1809"/>
      <c r="HR1809"/>
      <c r="HS1809"/>
      <c r="HT1809"/>
      <c r="HU1809"/>
      <c r="HV1809"/>
      <c r="HW1809"/>
      <c r="HX1809"/>
      <c r="HY1809"/>
      <c r="HZ1809"/>
      <c r="IA1809"/>
      <c r="IB1809"/>
      <c r="IC1809"/>
      <c r="ID1809"/>
      <c r="IE1809"/>
      <c r="IF1809"/>
      <c r="IG1809"/>
      <c r="IH1809"/>
      <c r="II1809"/>
      <c r="IJ1809"/>
      <c r="IK1809"/>
      <c r="IL1809"/>
      <c r="IM1809"/>
      <c r="IN1809"/>
      <c r="IO1809"/>
      <c r="IP1809"/>
      <c r="IQ1809"/>
      <c r="IR1809"/>
      <c r="IS1809"/>
      <c r="IT1809"/>
      <c r="IU1809"/>
      <c r="IV1809"/>
      <c r="IW1809"/>
      <c r="IX1809"/>
      <c r="IY1809"/>
      <c r="IZ1809"/>
      <c r="JA1809"/>
      <c r="JB1809"/>
      <c r="JC1809"/>
      <c r="JD1809"/>
      <c r="JE1809"/>
      <c r="JF1809"/>
      <c r="JG1809"/>
      <c r="JH1809"/>
      <c r="JI1809"/>
      <c r="JJ1809"/>
      <c r="JK1809"/>
      <c r="JL1809"/>
      <c r="JM1809"/>
      <c r="JN1809"/>
      <c r="JO1809"/>
      <c r="JP1809"/>
      <c r="JQ1809"/>
      <c r="JR1809"/>
      <c r="JS1809"/>
      <c r="JT1809"/>
      <c r="JU1809"/>
      <c r="JV1809"/>
      <c r="JW1809"/>
      <c r="JX1809"/>
      <c r="JY1809"/>
      <c r="JZ1809"/>
      <c r="KA1809"/>
      <c r="KB1809"/>
      <c r="KC1809"/>
      <c r="KD1809"/>
      <c r="KE1809"/>
      <c r="KF1809"/>
      <c r="KG1809"/>
      <c r="KH1809"/>
      <c r="KI1809"/>
      <c r="KJ1809"/>
      <c r="KK1809"/>
      <c r="KL1809"/>
      <c r="KM1809"/>
      <c r="KN1809"/>
      <c r="KO1809"/>
      <c r="KP1809"/>
      <c r="KQ1809"/>
      <c r="KR1809"/>
      <c r="KS1809"/>
      <c r="KT1809"/>
      <c r="KU1809"/>
      <c r="KV1809"/>
      <c r="KW1809"/>
      <c r="KX1809"/>
      <c r="KY1809"/>
      <c r="KZ1809"/>
      <c r="LA1809"/>
      <c r="LB1809"/>
      <c r="LC1809"/>
      <c r="LD1809"/>
      <c r="LE1809"/>
      <c r="LF1809"/>
      <c r="LG1809"/>
      <c r="LH1809"/>
      <c r="LI1809"/>
      <c r="LJ1809"/>
      <c r="LK1809"/>
      <c r="LL1809"/>
      <c r="LM1809"/>
      <c r="LN1809"/>
      <c r="LO1809"/>
      <c r="LP1809"/>
      <c r="LQ1809"/>
      <c r="LR1809"/>
      <c r="LS1809"/>
      <c r="LT1809"/>
      <c r="LU1809"/>
      <c r="LV1809"/>
      <c r="LW1809"/>
      <c r="LX1809"/>
      <c r="LY1809"/>
      <c r="LZ1809"/>
      <c r="MA1809"/>
      <c r="MB1809"/>
      <c r="MC1809"/>
      <c r="MD1809"/>
      <c r="ME1809"/>
      <c r="MF1809"/>
      <c r="MG1809"/>
      <c r="MH1809"/>
      <c r="MI1809"/>
      <c r="MJ1809"/>
      <c r="MK1809"/>
      <c r="ML1809"/>
      <c r="MM1809"/>
      <c r="MN1809"/>
      <c r="MO1809"/>
      <c r="MP1809"/>
      <c r="MQ1809"/>
      <c r="MR1809"/>
      <c r="MS1809"/>
      <c r="MT1809"/>
      <c r="MU1809"/>
      <c r="MV1809"/>
      <c r="MW1809"/>
      <c r="MX1809"/>
      <c r="MY1809"/>
      <c r="MZ1809"/>
      <c r="NA1809"/>
      <c r="NB1809"/>
      <c r="NC1809"/>
      <c r="ND1809"/>
      <c r="NE1809"/>
      <c r="NF1809"/>
      <c r="NG1809"/>
      <c r="NH1809"/>
      <c r="NI1809"/>
      <c r="NJ1809"/>
      <c r="NK1809"/>
      <c r="NL1809"/>
      <c r="NM1809"/>
      <c r="NN1809"/>
      <c r="NO1809"/>
      <c r="NP1809"/>
      <c r="NQ1809"/>
      <c r="NR1809"/>
      <c r="NS1809"/>
      <c r="NT1809"/>
      <c r="NU1809"/>
      <c r="NV1809"/>
      <c r="NW1809"/>
      <c r="NX1809"/>
      <c r="NY1809"/>
      <c r="NZ1809"/>
      <c r="OA1809"/>
      <c r="OB1809"/>
      <c r="OC1809"/>
      <c r="OD1809"/>
      <c r="OE1809"/>
      <c r="OF1809"/>
      <c r="OG1809"/>
      <c r="OH1809"/>
      <c r="OI1809"/>
      <c r="OJ1809"/>
      <c r="OK1809"/>
      <c r="OL1809"/>
      <c r="OM1809"/>
      <c r="ON1809"/>
      <c r="OO1809"/>
      <c r="OP1809"/>
      <c r="OQ1809"/>
      <c r="OR1809"/>
      <c r="OS1809"/>
      <c r="OT1809"/>
      <c r="OU1809"/>
      <c r="OV1809"/>
      <c r="OW1809"/>
      <c r="OX1809"/>
      <c r="OY1809"/>
      <c r="OZ1809"/>
      <c r="PA1809"/>
      <c r="PB1809"/>
      <c r="PC1809"/>
      <c r="PD1809"/>
      <c r="PE1809"/>
      <c r="PF1809"/>
      <c r="PG1809"/>
      <c r="PH1809"/>
      <c r="PI1809"/>
      <c r="PJ1809"/>
      <c r="PK1809"/>
      <c r="PL1809"/>
      <c r="PM1809"/>
      <c r="PN1809"/>
      <c r="PO1809"/>
      <c r="PP1809"/>
      <c r="PQ1809"/>
      <c r="PR1809"/>
      <c r="PS1809"/>
      <c r="PT1809"/>
      <c r="PU1809"/>
      <c r="PV1809"/>
      <c r="PW1809"/>
      <c r="PX1809"/>
      <c r="PY1809"/>
      <c r="PZ1809"/>
      <c r="QA1809"/>
      <c r="QB1809"/>
      <c r="QC1809"/>
      <c r="QD1809"/>
      <c r="QE1809"/>
      <c r="QF1809"/>
      <c r="QG1809"/>
      <c r="QH1809"/>
      <c r="QI1809"/>
      <c r="QJ1809"/>
      <c r="QK1809"/>
      <c r="QL1809"/>
      <c r="QM1809"/>
      <c r="QN1809"/>
      <c r="QO1809"/>
      <c r="QP1809"/>
      <c r="QQ1809"/>
      <c r="QR1809"/>
      <c r="QS1809"/>
      <c r="QT1809"/>
      <c r="QU1809"/>
      <c r="QV1809"/>
      <c r="QW1809"/>
      <c r="QX1809"/>
      <c r="QY1809"/>
      <c r="QZ1809"/>
      <c r="RA1809"/>
      <c r="RB1809"/>
      <c r="RC1809"/>
      <c r="RD1809"/>
      <c r="RE1809"/>
      <c r="RF1809"/>
      <c r="RG1809"/>
      <c r="RH1809"/>
      <c r="RI1809"/>
      <c r="RJ1809"/>
      <c r="RK1809"/>
      <c r="RL1809"/>
      <c r="RM1809"/>
      <c r="RN1809"/>
      <c r="RO1809"/>
      <c r="RP1809"/>
      <c r="RQ1809"/>
      <c r="RR1809"/>
      <c r="RS1809"/>
      <c r="RT1809"/>
      <c r="RU1809"/>
      <c r="RV1809"/>
      <c r="RW1809"/>
      <c r="RX1809"/>
      <c r="RY1809"/>
      <c r="RZ1809"/>
      <c r="SA1809"/>
      <c r="SB1809"/>
      <c r="SC1809"/>
      <c r="SD1809"/>
      <c r="SE1809"/>
      <c r="SF1809"/>
      <c r="SG1809"/>
      <c r="SH1809"/>
      <c r="SI1809"/>
      <c r="SJ1809"/>
      <c r="SK1809"/>
      <c r="SL1809"/>
      <c r="SM1809"/>
      <c r="SN1809"/>
      <c r="SO1809"/>
      <c r="SP1809"/>
      <c r="SQ1809"/>
      <c r="SR1809"/>
      <c r="SS1809"/>
      <c r="ST1809"/>
      <c r="SU1809"/>
      <c r="SV1809"/>
      <c r="SW1809"/>
      <c r="SX1809"/>
      <c r="SY1809"/>
      <c r="SZ1809"/>
      <c r="TA1809"/>
      <c r="TB1809"/>
      <c r="TC1809"/>
      <c r="TD1809"/>
      <c r="TE1809"/>
      <c r="TF1809"/>
      <c r="TG1809"/>
      <c r="TH1809"/>
      <c r="TI1809"/>
      <c r="TJ1809"/>
      <c r="TK1809"/>
      <c r="TL1809"/>
      <c r="TM1809"/>
      <c r="TN1809"/>
      <c r="TO1809"/>
      <c r="TP1809"/>
      <c r="TQ1809"/>
      <c r="TR1809"/>
      <c r="TS1809"/>
      <c r="TT1809"/>
      <c r="TU1809"/>
      <c r="TV1809"/>
      <c r="TW1809"/>
      <c r="TX1809"/>
      <c r="TY1809"/>
      <c r="TZ1809"/>
      <c r="UA1809"/>
      <c r="UB1809"/>
      <c r="UC1809"/>
      <c r="UD1809"/>
      <c r="UE1809"/>
      <c r="UF1809"/>
      <c r="UG1809"/>
      <c r="UH1809"/>
      <c r="UI1809"/>
      <c r="UJ1809"/>
      <c r="UK1809"/>
      <c r="UL1809"/>
      <c r="UM1809"/>
      <c r="UN1809"/>
      <c r="UO1809"/>
      <c r="UP1809"/>
      <c r="UQ1809"/>
      <c r="UR1809"/>
      <c r="US1809"/>
      <c r="UT1809"/>
      <c r="UU1809"/>
      <c r="UV1809"/>
      <c r="UW1809"/>
      <c r="UX1809"/>
      <c r="UY1809"/>
      <c r="UZ1809"/>
      <c r="VA1809"/>
      <c r="VB1809"/>
      <c r="VC1809"/>
      <c r="VD1809"/>
      <c r="VE1809"/>
      <c r="VF1809"/>
      <c r="VG1809"/>
      <c r="VH1809"/>
      <c r="VI1809"/>
      <c r="VJ1809"/>
      <c r="VK1809"/>
      <c r="VL1809"/>
      <c r="VM1809"/>
      <c r="VN1809"/>
      <c r="VO1809"/>
      <c r="VP1809"/>
      <c r="VQ1809"/>
      <c r="VR1809"/>
      <c r="VS1809"/>
      <c r="VT1809"/>
      <c r="VU1809"/>
      <c r="VV1809"/>
      <c r="VW1809"/>
      <c r="VX1809"/>
      <c r="VY1809"/>
      <c r="VZ1809"/>
      <c r="WA1809"/>
      <c r="WB1809"/>
      <c r="WC1809"/>
      <c r="WD1809"/>
      <c r="WE1809"/>
      <c r="WF1809"/>
      <c r="WG1809"/>
      <c r="WH1809"/>
      <c r="WI1809"/>
      <c r="WJ1809"/>
      <c r="WK1809"/>
      <c r="WL1809"/>
      <c r="WM1809"/>
      <c r="WN1809"/>
      <c r="WO1809"/>
      <c r="WP1809"/>
      <c r="WQ1809"/>
      <c r="WR1809"/>
      <c r="WS1809"/>
      <c r="WT1809"/>
      <c r="WU1809"/>
      <c r="WV1809"/>
      <c r="WW1809"/>
      <c r="WX1809"/>
      <c r="WY1809"/>
      <c r="WZ1809"/>
      <c r="XA1809"/>
      <c r="XB1809"/>
      <c r="XC1809"/>
      <c r="XD1809"/>
      <c r="XE1809"/>
      <c r="XF1809"/>
      <c r="XG1809"/>
      <c r="XH1809"/>
      <c r="XI1809"/>
      <c r="XJ1809"/>
      <c r="XK1809"/>
      <c r="XL1809"/>
      <c r="XM1809"/>
      <c r="XN1809"/>
      <c r="XO1809"/>
      <c r="XP1809"/>
      <c r="XQ1809"/>
      <c r="XR1809"/>
      <c r="XS1809"/>
      <c r="XT1809"/>
      <c r="XU1809"/>
      <c r="XV1809"/>
      <c r="XW1809"/>
      <c r="XX1809"/>
      <c r="XY1809"/>
      <c r="XZ1809"/>
      <c r="YA1809"/>
      <c r="YB1809"/>
      <c r="YC1809"/>
      <c r="YD1809"/>
      <c r="YE1809"/>
      <c r="YF1809"/>
      <c r="YG1809"/>
      <c r="YH1809"/>
      <c r="YI1809"/>
      <c r="YJ1809"/>
      <c r="YK1809"/>
      <c r="YL1809"/>
      <c r="YM1809"/>
      <c r="YN1809"/>
      <c r="YO1809"/>
      <c r="YP1809"/>
      <c r="YQ1809"/>
      <c r="YR1809"/>
      <c r="YS1809"/>
      <c r="YT1809"/>
      <c r="YU1809"/>
      <c r="YV1809"/>
      <c r="YW1809"/>
      <c r="YX1809"/>
      <c r="YY1809"/>
      <c r="YZ1809"/>
      <c r="ZA1809"/>
      <c r="ZB1809"/>
      <c r="ZC1809"/>
      <c r="ZD1809"/>
      <c r="ZE1809"/>
      <c r="ZF1809"/>
      <c r="ZG1809"/>
      <c r="ZH1809"/>
      <c r="ZI1809"/>
      <c r="ZJ1809"/>
      <c r="ZK1809"/>
      <c r="ZL1809"/>
      <c r="ZM1809"/>
      <c r="ZN1809"/>
      <c r="ZO1809"/>
      <c r="ZP1809"/>
      <c r="ZQ1809"/>
      <c r="ZR1809"/>
      <c r="ZS1809"/>
      <c r="ZT1809"/>
      <c r="ZU1809"/>
      <c r="ZV1809"/>
      <c r="ZW1809"/>
      <c r="ZX1809"/>
      <c r="ZY1809"/>
      <c r="ZZ1809"/>
      <c r="AAA1809"/>
      <c r="AAB1809"/>
      <c r="AAC1809"/>
      <c r="AAD1809"/>
      <c r="AAE1809"/>
      <c r="AAF1809"/>
      <c r="AAG1809"/>
      <c r="AAH1809"/>
      <c r="AAI1809"/>
      <c r="AAJ1809"/>
      <c r="AAK1809"/>
      <c r="AAL1809"/>
      <c r="AAM1809"/>
      <c r="AAN1809"/>
      <c r="AAO1809"/>
      <c r="AAP1809"/>
      <c r="AAQ1809"/>
      <c r="AAR1809"/>
      <c r="AAS1809"/>
      <c r="AAT1809"/>
      <c r="AAU1809"/>
      <c r="AAV1809"/>
      <c r="AAW1809"/>
      <c r="AAX1809"/>
      <c r="AAY1809"/>
      <c r="AAZ1809"/>
      <c r="ABA1809"/>
      <c r="ABB1809"/>
      <c r="ABC1809"/>
      <c r="ABD1809"/>
      <c r="ABE1809"/>
      <c r="ABF1809"/>
      <c r="ABG1809"/>
      <c r="ABH1809"/>
      <c r="ABI1809"/>
      <c r="ABJ1809"/>
      <c r="ABK1809"/>
      <c r="ABL1809"/>
      <c r="ABM1809"/>
      <c r="ABN1809"/>
      <c r="ABO1809"/>
      <c r="ABP1809"/>
      <c r="ABQ1809"/>
      <c r="ABR1809"/>
      <c r="ABS1809"/>
      <c r="ABT1809"/>
      <c r="ABU1809"/>
      <c r="ABV1809"/>
      <c r="ABW1809"/>
      <c r="ABX1809"/>
      <c r="ABY1809"/>
      <c r="ABZ1809"/>
      <c r="ACA1809"/>
      <c r="ACB1809"/>
      <c r="ACC1809"/>
      <c r="ACD1809"/>
      <c r="ACE1809"/>
      <c r="ACF1809"/>
      <c r="ACG1809"/>
      <c r="ACH1809"/>
      <c r="ACI1809"/>
      <c r="ACJ1809"/>
      <c r="ACK1809"/>
      <c r="ACL1809"/>
      <c r="ACM1809"/>
      <c r="ACN1809"/>
      <c r="ACO1809"/>
      <c r="ACP1809"/>
      <c r="ACQ1809"/>
      <c r="ACR1809"/>
      <c r="ACS1809"/>
      <c r="ACT1809"/>
      <c r="ACU1809"/>
      <c r="ACV1809"/>
      <c r="ACW1809"/>
      <c r="ACX1809"/>
      <c r="ACY1809"/>
      <c r="ACZ1809"/>
      <c r="ADA1809"/>
      <c r="ADB1809"/>
      <c r="ADC1809"/>
      <c r="ADD1809"/>
      <c r="ADE1809"/>
      <c r="ADF1809"/>
      <c r="ADG1809"/>
      <c r="ADH1809"/>
      <c r="ADI1809"/>
      <c r="ADJ1809"/>
      <c r="ADK1809"/>
      <c r="ADL1809"/>
      <c r="ADM1809"/>
      <c r="ADN1809"/>
      <c r="ADO1809"/>
      <c r="ADP1809"/>
      <c r="ADQ1809"/>
      <c r="ADR1809"/>
      <c r="ADS1809"/>
      <c r="ADT1809"/>
      <c r="ADU1809"/>
      <c r="ADV1809"/>
      <c r="ADW1809"/>
      <c r="ADX1809"/>
      <c r="ADY1809"/>
      <c r="ADZ1809"/>
      <c r="AEA1809"/>
      <c r="AEB1809"/>
      <c r="AEC1809"/>
      <c r="AED1809"/>
      <c r="AEE1809"/>
      <c r="AEF1809"/>
      <c r="AEG1809"/>
      <c r="AEH1809"/>
      <c r="AEI1809"/>
      <c r="AEJ1809"/>
      <c r="AEK1809"/>
      <c r="AEL1809"/>
      <c r="AEM1809"/>
      <c r="AEN1809"/>
      <c r="AEO1809"/>
      <c r="AEP1809"/>
      <c r="AEQ1809"/>
      <c r="AER1809"/>
      <c r="AES1809"/>
      <c r="AET1809"/>
      <c r="AEU1809"/>
      <c r="AEV1809"/>
      <c r="AEW1809"/>
      <c r="AEX1809"/>
      <c r="AEY1809"/>
      <c r="AEZ1809"/>
      <c r="AFA1809"/>
      <c r="AFB1809"/>
      <c r="AFC1809"/>
      <c r="AFD1809"/>
      <c r="AFE1809"/>
      <c r="AFF1809"/>
      <c r="AFG1809"/>
      <c r="AFH1809"/>
      <c r="AFI1809"/>
      <c r="AFJ1809"/>
      <c r="AFK1809"/>
      <c r="AFL1809"/>
      <c r="AFM1809"/>
      <c r="AFN1809"/>
      <c r="AFO1809"/>
      <c r="AFP1809"/>
      <c r="AFQ1809"/>
      <c r="AFR1809"/>
      <c r="AFS1809"/>
      <c r="AFT1809"/>
      <c r="AFU1809"/>
      <c r="AFV1809"/>
      <c r="AFW1809"/>
      <c r="AFX1809"/>
      <c r="AFY1809"/>
      <c r="AFZ1809"/>
      <c r="AGA1809"/>
      <c r="AGB1809"/>
      <c r="AGC1809"/>
      <c r="AGD1809"/>
      <c r="AGE1809"/>
      <c r="AGF1809"/>
      <c r="AGG1809"/>
      <c r="AGH1809"/>
      <c r="AGI1809"/>
      <c r="AGJ1809"/>
      <c r="AGK1809"/>
      <c r="AGL1809"/>
      <c r="AGM1809"/>
      <c r="AGN1809"/>
      <c r="AGO1809"/>
      <c r="AGP1809"/>
      <c r="AGQ1809"/>
      <c r="AGR1809"/>
      <c r="AGS1809"/>
      <c r="AGT1809"/>
      <c r="AGU1809"/>
      <c r="AGV1809"/>
      <c r="AGW1809"/>
      <c r="AGX1809"/>
      <c r="AGY1809"/>
      <c r="AGZ1809"/>
      <c r="AHA1809"/>
      <c r="AHB1809"/>
      <c r="AHC1809"/>
      <c r="AHD1809"/>
      <c r="AHE1809"/>
      <c r="AHF1809"/>
      <c r="AHG1809"/>
      <c r="AHH1809"/>
      <c r="AHI1809"/>
      <c r="AHJ1809"/>
      <c r="AHK1809"/>
      <c r="AHL1809"/>
      <c r="AHM1809"/>
      <c r="AHN1809"/>
      <c r="AHO1809"/>
      <c r="AHP1809"/>
      <c r="AHQ1809"/>
      <c r="AHR1809"/>
      <c r="AHS1809"/>
      <c r="AHT1809"/>
      <c r="AHU1809"/>
      <c r="AHV1809"/>
      <c r="AHW1809"/>
      <c r="AHX1809"/>
      <c r="AHY1809"/>
      <c r="AHZ1809"/>
      <c r="AIA1809"/>
      <c r="AIB1809"/>
      <c r="AIC1809"/>
      <c r="AID1809"/>
      <c r="AIE1809"/>
      <c r="AIF1809"/>
      <c r="AIG1809"/>
      <c r="AIH1809"/>
      <c r="AII1809"/>
      <c r="AIJ1809"/>
      <c r="AIK1809"/>
      <c r="AIL1809"/>
      <c r="AIM1809"/>
      <c r="AIN1809"/>
      <c r="AIO1809"/>
      <c r="AIP1809"/>
      <c r="AIQ1809"/>
      <c r="AIR1809"/>
      <c r="AIS1809"/>
      <c r="AIT1809"/>
      <c r="AIU1809"/>
      <c r="AIV1809"/>
      <c r="AIW1809"/>
      <c r="AIX1809"/>
      <c r="AIY1809"/>
      <c r="AIZ1809"/>
      <c r="AJA1809"/>
      <c r="AJB1809"/>
      <c r="AJC1809"/>
      <c r="AJD1809"/>
      <c r="AJE1809"/>
      <c r="AJF1809"/>
      <c r="AJG1809"/>
      <c r="AJH1809"/>
      <c r="AJI1809"/>
      <c r="AJJ1809"/>
      <c r="AJK1809"/>
      <c r="AJL1809"/>
      <c r="AJM1809"/>
      <c r="AJN1809"/>
      <c r="AJO1809"/>
      <c r="AJP1809"/>
      <c r="AJQ1809"/>
      <c r="AJR1809"/>
      <c r="AJS1809"/>
      <c r="AJT1809"/>
      <c r="AJU1809"/>
      <c r="AJV1809"/>
      <c r="AJW1809"/>
      <c r="AJX1809"/>
      <c r="AJY1809"/>
      <c r="AJZ1809"/>
      <c r="AKA1809"/>
      <c r="AKB1809"/>
      <c r="AKC1809"/>
      <c r="AKD1809"/>
      <c r="AKE1809"/>
      <c r="AKF1809"/>
      <c r="AKG1809"/>
      <c r="AKH1809"/>
      <c r="AKI1809"/>
      <c r="AKJ1809"/>
      <c r="AKK1809"/>
      <c r="AKL1809"/>
      <c r="AKM1809"/>
      <c r="AKN1809"/>
      <c r="AKO1809"/>
      <c r="AKP1809"/>
      <c r="AKQ1809"/>
      <c r="AKR1809"/>
      <c r="AKS1809"/>
      <c r="AKT1809"/>
      <c r="AKU1809"/>
      <c r="AKV1809"/>
      <c r="AKW1809"/>
      <c r="AKX1809"/>
      <c r="AKY1809"/>
      <c r="AKZ1809"/>
      <c r="ALA1809"/>
      <c r="ALB1809"/>
      <c r="ALC1809"/>
      <c r="ALD1809"/>
      <c r="ALE1809"/>
      <c r="ALF1809"/>
      <c r="ALG1809"/>
      <c r="ALH1809"/>
      <c r="ALI1809"/>
      <c r="ALJ1809"/>
      <c r="ALK1809"/>
      <c r="ALL1809"/>
      <c r="ALM1809"/>
      <c r="ALN1809"/>
      <c r="ALO1809"/>
      <c r="ALP1809"/>
      <c r="ALQ1809"/>
      <c r="ALR1809"/>
      <c r="ALS1809"/>
      <c r="ALT1809"/>
      <c r="ALU1809"/>
      <c r="ALV1809"/>
      <c r="ALW1809"/>
      <c r="ALX1809"/>
      <c r="ALY1809"/>
      <c r="ALZ1809"/>
      <c r="AMA1809"/>
      <c r="AMB1809"/>
      <c r="AMC1809"/>
      <c r="AMD1809"/>
      <c r="AME1809"/>
      <c r="AMF1809"/>
      <c r="AMG1809"/>
      <c r="AMH1809"/>
    </row>
    <row r="1810" spans="1:1022" ht="15">
      <c r="A1810" s="15"/>
      <c r="B1810" s="7"/>
      <c r="C1810" s="16"/>
      <c r="D1810" s="16"/>
      <c r="E1810" s="17"/>
      <c r="F1810" s="18"/>
      <c r="G1810" s="18"/>
      <c r="H1810" s="9"/>
      <c r="I1810" s="9"/>
      <c r="J1810" s="8"/>
      <c r="K1810" s="8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  <c r="DL1810"/>
      <c r="DM1810"/>
      <c r="DN1810"/>
      <c r="DO1810"/>
      <c r="DP1810"/>
      <c r="DQ1810"/>
      <c r="DR1810"/>
      <c r="DS1810"/>
      <c r="DT1810"/>
      <c r="DU1810"/>
      <c r="DV1810"/>
      <c r="DW1810"/>
      <c r="DX1810"/>
      <c r="DY1810"/>
      <c r="DZ1810"/>
      <c r="EA1810"/>
      <c r="EB1810"/>
      <c r="EC1810"/>
      <c r="ED1810"/>
      <c r="EE1810"/>
      <c r="EF1810"/>
      <c r="EG1810"/>
      <c r="EH1810"/>
      <c r="EI1810"/>
      <c r="EJ1810"/>
      <c r="EK1810"/>
      <c r="EL1810"/>
      <c r="EM1810"/>
      <c r="EN1810"/>
      <c r="EO1810"/>
      <c r="EP1810"/>
      <c r="EQ1810"/>
      <c r="ER1810"/>
      <c r="ES1810"/>
      <c r="ET1810"/>
      <c r="EU1810"/>
      <c r="EV1810"/>
      <c r="EW1810"/>
      <c r="EX1810"/>
      <c r="EY1810"/>
      <c r="EZ1810"/>
      <c r="FA1810"/>
      <c r="FB1810"/>
      <c r="FC1810"/>
      <c r="FD1810"/>
      <c r="FE1810"/>
      <c r="FF1810"/>
      <c r="FG1810"/>
      <c r="FH1810"/>
      <c r="FI1810"/>
      <c r="FJ1810"/>
      <c r="FK1810"/>
      <c r="FL1810"/>
      <c r="FM1810"/>
      <c r="FN1810"/>
      <c r="FO1810"/>
      <c r="FP1810"/>
      <c r="FQ1810"/>
      <c r="FR1810"/>
      <c r="FS1810"/>
      <c r="FT1810"/>
      <c r="FU1810"/>
      <c r="FV1810"/>
      <c r="FW1810"/>
      <c r="FX1810"/>
      <c r="FY1810"/>
      <c r="FZ1810"/>
      <c r="GA1810"/>
      <c r="GB1810"/>
      <c r="GC1810"/>
      <c r="GD1810"/>
      <c r="GE1810"/>
      <c r="GF1810"/>
      <c r="GG1810"/>
      <c r="GH1810"/>
      <c r="GI1810"/>
      <c r="GJ1810"/>
      <c r="GK1810"/>
      <c r="GL1810"/>
      <c r="GM1810"/>
      <c r="GN1810"/>
      <c r="GO1810"/>
      <c r="GP1810"/>
      <c r="GQ1810"/>
      <c r="GR1810"/>
      <c r="GS1810"/>
      <c r="GT1810"/>
      <c r="GU1810"/>
      <c r="GV1810"/>
      <c r="GW1810"/>
      <c r="GX1810"/>
      <c r="GY1810"/>
      <c r="GZ1810"/>
      <c r="HA1810"/>
      <c r="HB1810"/>
      <c r="HC1810"/>
      <c r="HD1810"/>
      <c r="HE1810"/>
      <c r="HF1810"/>
      <c r="HG1810"/>
      <c r="HH1810"/>
      <c r="HI1810"/>
      <c r="HJ1810"/>
      <c r="HK1810"/>
      <c r="HL1810"/>
      <c r="HM1810"/>
      <c r="HN1810"/>
      <c r="HO1810"/>
      <c r="HP1810"/>
      <c r="HQ1810"/>
      <c r="HR1810"/>
      <c r="HS1810"/>
      <c r="HT1810"/>
      <c r="HU1810"/>
      <c r="HV1810"/>
      <c r="HW1810"/>
      <c r="HX1810"/>
      <c r="HY1810"/>
      <c r="HZ1810"/>
      <c r="IA1810"/>
      <c r="IB1810"/>
      <c r="IC1810"/>
      <c r="ID1810"/>
      <c r="IE1810"/>
      <c r="IF1810"/>
      <c r="IG1810"/>
      <c r="IH1810"/>
      <c r="II1810"/>
      <c r="IJ1810"/>
      <c r="IK1810"/>
      <c r="IL1810"/>
      <c r="IM1810"/>
      <c r="IN1810"/>
      <c r="IO1810"/>
      <c r="IP1810"/>
      <c r="IQ1810"/>
      <c r="IR1810"/>
      <c r="IS1810"/>
      <c r="IT1810"/>
      <c r="IU1810"/>
      <c r="IV1810"/>
      <c r="IW1810"/>
      <c r="IX1810"/>
      <c r="IY1810"/>
      <c r="IZ1810"/>
      <c r="JA1810"/>
      <c r="JB1810"/>
      <c r="JC1810"/>
      <c r="JD1810"/>
      <c r="JE1810"/>
      <c r="JF1810"/>
      <c r="JG1810"/>
      <c r="JH1810"/>
      <c r="JI1810"/>
      <c r="JJ1810"/>
      <c r="JK1810"/>
      <c r="JL1810"/>
      <c r="JM1810"/>
      <c r="JN1810"/>
      <c r="JO1810"/>
      <c r="JP1810"/>
      <c r="JQ1810"/>
      <c r="JR1810"/>
      <c r="JS1810"/>
      <c r="JT1810"/>
      <c r="JU1810"/>
      <c r="JV1810"/>
      <c r="JW1810"/>
      <c r="JX1810"/>
      <c r="JY1810"/>
      <c r="JZ1810"/>
      <c r="KA1810"/>
      <c r="KB1810"/>
      <c r="KC1810"/>
      <c r="KD1810"/>
      <c r="KE1810"/>
      <c r="KF1810"/>
      <c r="KG1810"/>
      <c r="KH1810"/>
      <c r="KI1810"/>
      <c r="KJ1810"/>
      <c r="KK1810"/>
      <c r="KL1810"/>
      <c r="KM1810"/>
      <c r="KN1810"/>
      <c r="KO1810"/>
      <c r="KP1810"/>
      <c r="KQ1810"/>
      <c r="KR1810"/>
      <c r="KS1810"/>
      <c r="KT1810"/>
      <c r="KU1810"/>
      <c r="KV1810"/>
      <c r="KW1810"/>
      <c r="KX1810"/>
      <c r="KY1810"/>
      <c r="KZ1810"/>
      <c r="LA1810"/>
      <c r="LB1810"/>
      <c r="LC1810"/>
      <c r="LD1810"/>
      <c r="LE1810"/>
      <c r="LF1810"/>
      <c r="LG1810"/>
      <c r="LH1810"/>
      <c r="LI1810"/>
      <c r="LJ1810"/>
      <c r="LK1810"/>
      <c r="LL1810"/>
      <c r="LM1810"/>
      <c r="LN1810"/>
      <c r="LO1810"/>
      <c r="LP1810"/>
      <c r="LQ1810"/>
      <c r="LR1810"/>
      <c r="LS1810"/>
      <c r="LT1810"/>
      <c r="LU1810"/>
      <c r="LV1810"/>
      <c r="LW1810"/>
      <c r="LX1810"/>
      <c r="LY1810"/>
      <c r="LZ1810"/>
      <c r="MA1810"/>
      <c r="MB1810"/>
      <c r="MC1810"/>
      <c r="MD1810"/>
      <c r="ME1810"/>
      <c r="MF1810"/>
      <c r="MG1810"/>
      <c r="MH1810"/>
      <c r="MI1810"/>
      <c r="MJ1810"/>
      <c r="MK1810"/>
      <c r="ML1810"/>
      <c r="MM1810"/>
      <c r="MN1810"/>
      <c r="MO1810"/>
      <c r="MP1810"/>
      <c r="MQ1810"/>
      <c r="MR1810"/>
      <c r="MS1810"/>
      <c r="MT1810"/>
      <c r="MU1810"/>
      <c r="MV1810"/>
      <c r="MW1810"/>
      <c r="MX1810"/>
      <c r="MY1810"/>
      <c r="MZ1810"/>
      <c r="NA1810"/>
      <c r="NB1810"/>
      <c r="NC1810"/>
      <c r="ND1810"/>
      <c r="NE1810"/>
      <c r="NF1810"/>
      <c r="NG1810"/>
      <c r="NH1810"/>
      <c r="NI1810"/>
      <c r="NJ1810"/>
      <c r="NK1810"/>
      <c r="NL1810"/>
      <c r="NM1810"/>
      <c r="NN1810"/>
      <c r="NO1810"/>
      <c r="NP1810"/>
      <c r="NQ1810"/>
      <c r="NR1810"/>
      <c r="NS1810"/>
      <c r="NT1810"/>
      <c r="NU1810"/>
      <c r="NV1810"/>
      <c r="NW1810"/>
      <c r="NX1810"/>
      <c r="NY1810"/>
      <c r="NZ1810"/>
      <c r="OA1810"/>
      <c r="OB1810"/>
      <c r="OC1810"/>
      <c r="OD1810"/>
      <c r="OE1810"/>
      <c r="OF1810"/>
      <c r="OG1810"/>
      <c r="OH1810"/>
      <c r="OI1810"/>
      <c r="OJ1810"/>
      <c r="OK1810"/>
      <c r="OL1810"/>
      <c r="OM1810"/>
      <c r="ON1810"/>
      <c r="OO1810"/>
      <c r="OP1810"/>
      <c r="OQ1810"/>
      <c r="OR1810"/>
      <c r="OS1810"/>
      <c r="OT1810"/>
      <c r="OU1810"/>
      <c r="OV1810"/>
      <c r="OW1810"/>
      <c r="OX1810"/>
      <c r="OY1810"/>
      <c r="OZ1810"/>
      <c r="PA1810"/>
      <c r="PB1810"/>
      <c r="PC1810"/>
      <c r="PD1810"/>
      <c r="PE1810"/>
      <c r="PF1810"/>
      <c r="PG1810"/>
      <c r="PH1810"/>
      <c r="PI1810"/>
      <c r="PJ1810"/>
      <c r="PK1810"/>
      <c r="PL1810"/>
      <c r="PM1810"/>
      <c r="PN1810"/>
      <c r="PO1810"/>
      <c r="PP1810"/>
      <c r="PQ1810"/>
      <c r="PR1810"/>
      <c r="PS1810"/>
      <c r="PT1810"/>
      <c r="PU1810"/>
      <c r="PV1810"/>
      <c r="PW1810"/>
      <c r="PX1810"/>
      <c r="PY1810"/>
      <c r="PZ1810"/>
      <c r="QA1810"/>
      <c r="QB1810"/>
      <c r="QC1810"/>
      <c r="QD1810"/>
      <c r="QE1810"/>
      <c r="QF1810"/>
      <c r="QG1810"/>
      <c r="QH1810"/>
      <c r="QI1810"/>
      <c r="QJ1810"/>
      <c r="QK1810"/>
      <c r="QL1810"/>
      <c r="QM1810"/>
      <c r="QN1810"/>
      <c r="QO1810"/>
      <c r="QP1810"/>
      <c r="QQ1810"/>
      <c r="QR1810"/>
      <c r="QS1810"/>
      <c r="QT1810"/>
      <c r="QU1810"/>
      <c r="QV1810"/>
      <c r="QW1810"/>
      <c r="QX1810"/>
      <c r="QY1810"/>
      <c r="QZ1810"/>
      <c r="RA1810"/>
      <c r="RB1810"/>
      <c r="RC1810"/>
      <c r="RD1810"/>
      <c r="RE1810"/>
      <c r="RF1810"/>
      <c r="RG1810"/>
      <c r="RH1810"/>
      <c r="RI1810"/>
      <c r="RJ1810"/>
      <c r="RK1810"/>
      <c r="RL1810"/>
      <c r="RM1810"/>
      <c r="RN1810"/>
      <c r="RO1810"/>
      <c r="RP1810"/>
      <c r="RQ1810"/>
      <c r="RR1810"/>
      <c r="RS1810"/>
      <c r="RT1810"/>
      <c r="RU1810"/>
      <c r="RV1810"/>
      <c r="RW1810"/>
      <c r="RX1810"/>
      <c r="RY1810"/>
      <c r="RZ1810"/>
      <c r="SA1810"/>
      <c r="SB1810"/>
      <c r="SC1810"/>
      <c r="SD1810"/>
      <c r="SE1810"/>
      <c r="SF1810"/>
      <c r="SG1810"/>
      <c r="SH1810"/>
      <c r="SI1810"/>
      <c r="SJ1810"/>
      <c r="SK1810"/>
      <c r="SL1810"/>
      <c r="SM1810"/>
      <c r="SN1810"/>
      <c r="SO1810"/>
      <c r="SP1810"/>
      <c r="SQ1810"/>
      <c r="SR1810"/>
      <c r="SS1810"/>
      <c r="ST1810"/>
      <c r="SU1810"/>
      <c r="SV1810"/>
      <c r="SW1810"/>
      <c r="SX1810"/>
      <c r="SY1810"/>
      <c r="SZ1810"/>
      <c r="TA1810"/>
      <c r="TB1810"/>
      <c r="TC1810"/>
      <c r="TD1810"/>
      <c r="TE1810"/>
      <c r="TF1810"/>
      <c r="TG1810"/>
      <c r="TH1810"/>
      <c r="TI1810"/>
      <c r="TJ1810"/>
      <c r="TK1810"/>
      <c r="TL1810"/>
      <c r="TM1810"/>
      <c r="TN1810"/>
      <c r="TO1810"/>
      <c r="TP1810"/>
      <c r="TQ1810"/>
      <c r="TR1810"/>
      <c r="TS1810"/>
      <c r="TT1810"/>
      <c r="TU1810"/>
      <c r="TV1810"/>
      <c r="TW1810"/>
      <c r="TX1810"/>
      <c r="TY1810"/>
      <c r="TZ1810"/>
      <c r="UA1810"/>
      <c r="UB1810"/>
      <c r="UC1810"/>
      <c r="UD1810"/>
      <c r="UE1810"/>
      <c r="UF1810"/>
      <c r="UG1810"/>
      <c r="UH1810"/>
      <c r="UI1810"/>
      <c r="UJ1810"/>
      <c r="UK1810"/>
      <c r="UL1810"/>
      <c r="UM1810"/>
      <c r="UN1810"/>
      <c r="UO1810"/>
      <c r="UP1810"/>
      <c r="UQ1810"/>
      <c r="UR1810"/>
      <c r="US1810"/>
      <c r="UT1810"/>
      <c r="UU1810"/>
      <c r="UV1810"/>
      <c r="UW1810"/>
      <c r="UX1810"/>
      <c r="UY1810"/>
      <c r="UZ1810"/>
      <c r="VA1810"/>
      <c r="VB1810"/>
      <c r="VC1810"/>
      <c r="VD1810"/>
      <c r="VE1810"/>
      <c r="VF1810"/>
      <c r="VG1810"/>
      <c r="VH1810"/>
      <c r="VI1810"/>
      <c r="VJ1810"/>
      <c r="VK1810"/>
      <c r="VL1810"/>
      <c r="VM1810"/>
      <c r="VN1810"/>
      <c r="VO1810"/>
      <c r="VP1810"/>
      <c r="VQ1810"/>
      <c r="VR1810"/>
      <c r="VS1810"/>
      <c r="VT1810"/>
      <c r="VU1810"/>
      <c r="VV1810"/>
      <c r="VW1810"/>
      <c r="VX1810"/>
      <c r="VY1810"/>
      <c r="VZ1810"/>
      <c r="WA1810"/>
      <c r="WB1810"/>
      <c r="WC1810"/>
      <c r="WD1810"/>
      <c r="WE1810"/>
      <c r="WF1810"/>
      <c r="WG1810"/>
      <c r="WH1810"/>
      <c r="WI1810"/>
      <c r="WJ1810"/>
      <c r="WK1810"/>
      <c r="WL1810"/>
      <c r="WM1810"/>
      <c r="WN1810"/>
      <c r="WO1810"/>
      <c r="WP1810"/>
      <c r="WQ1810"/>
      <c r="WR1810"/>
      <c r="WS1810"/>
      <c r="WT1810"/>
      <c r="WU1810"/>
      <c r="WV1810"/>
      <c r="WW1810"/>
      <c r="WX1810"/>
      <c r="WY1810"/>
      <c r="WZ1810"/>
      <c r="XA1810"/>
      <c r="XB1810"/>
      <c r="XC1810"/>
      <c r="XD1810"/>
      <c r="XE1810"/>
      <c r="XF1810"/>
      <c r="XG1810"/>
      <c r="XH1810"/>
      <c r="XI1810"/>
      <c r="XJ1810"/>
      <c r="XK1810"/>
      <c r="XL1810"/>
      <c r="XM1810"/>
      <c r="XN1810"/>
      <c r="XO1810"/>
      <c r="XP1810"/>
      <c r="XQ1810"/>
      <c r="XR1810"/>
      <c r="XS1810"/>
      <c r="XT1810"/>
      <c r="XU1810"/>
      <c r="XV1810"/>
      <c r="XW1810"/>
      <c r="XX1810"/>
      <c r="XY1810"/>
      <c r="XZ1810"/>
      <c r="YA1810"/>
      <c r="YB1810"/>
      <c r="YC1810"/>
      <c r="YD1810"/>
      <c r="YE1810"/>
      <c r="YF1810"/>
      <c r="YG1810"/>
      <c r="YH1810"/>
      <c r="YI1810"/>
      <c r="YJ1810"/>
      <c r="YK1810"/>
      <c r="YL1810"/>
      <c r="YM1810"/>
      <c r="YN1810"/>
      <c r="YO1810"/>
      <c r="YP1810"/>
      <c r="YQ1810"/>
      <c r="YR1810"/>
      <c r="YS1810"/>
      <c r="YT1810"/>
      <c r="YU1810"/>
      <c r="YV1810"/>
      <c r="YW1810"/>
      <c r="YX1810"/>
      <c r="YY1810"/>
      <c r="YZ1810"/>
      <c r="ZA1810"/>
      <c r="ZB1810"/>
      <c r="ZC1810"/>
      <c r="ZD1810"/>
      <c r="ZE1810"/>
      <c r="ZF1810"/>
      <c r="ZG1810"/>
      <c r="ZH1810"/>
      <c r="ZI1810"/>
      <c r="ZJ1810"/>
      <c r="ZK1810"/>
      <c r="ZL1810"/>
      <c r="ZM1810"/>
      <c r="ZN1810"/>
      <c r="ZO1810"/>
      <c r="ZP1810"/>
      <c r="ZQ1810"/>
      <c r="ZR1810"/>
      <c r="ZS1810"/>
      <c r="ZT1810"/>
      <c r="ZU1810"/>
      <c r="ZV1810"/>
      <c r="ZW1810"/>
      <c r="ZX1810"/>
      <c r="ZY1810"/>
      <c r="ZZ1810"/>
      <c r="AAA1810"/>
      <c r="AAB1810"/>
      <c r="AAC1810"/>
      <c r="AAD1810"/>
      <c r="AAE1810"/>
      <c r="AAF1810"/>
      <c r="AAG1810"/>
      <c r="AAH1810"/>
      <c r="AAI1810"/>
      <c r="AAJ1810"/>
      <c r="AAK1810"/>
      <c r="AAL1810"/>
      <c r="AAM1810"/>
      <c r="AAN1810"/>
      <c r="AAO1810"/>
      <c r="AAP1810"/>
      <c r="AAQ1810"/>
      <c r="AAR1810"/>
      <c r="AAS1810"/>
      <c r="AAT1810"/>
      <c r="AAU1810"/>
      <c r="AAV1810"/>
      <c r="AAW1810"/>
      <c r="AAX1810"/>
      <c r="AAY1810"/>
      <c r="AAZ1810"/>
      <c r="ABA1810"/>
      <c r="ABB1810"/>
      <c r="ABC1810"/>
      <c r="ABD1810"/>
      <c r="ABE1810"/>
      <c r="ABF1810"/>
      <c r="ABG1810"/>
      <c r="ABH1810"/>
      <c r="ABI1810"/>
      <c r="ABJ1810"/>
      <c r="ABK1810"/>
      <c r="ABL1810"/>
      <c r="ABM1810"/>
      <c r="ABN1810"/>
      <c r="ABO1810"/>
      <c r="ABP1810"/>
      <c r="ABQ1810"/>
      <c r="ABR1810"/>
      <c r="ABS1810"/>
      <c r="ABT1810"/>
      <c r="ABU1810"/>
      <c r="ABV1810"/>
      <c r="ABW1810"/>
      <c r="ABX1810"/>
      <c r="ABY1810"/>
      <c r="ABZ1810"/>
      <c r="ACA1810"/>
      <c r="ACB1810"/>
      <c r="ACC1810"/>
      <c r="ACD1810"/>
      <c r="ACE1810"/>
      <c r="ACF1810"/>
      <c r="ACG1810"/>
      <c r="ACH1810"/>
      <c r="ACI1810"/>
      <c r="ACJ1810"/>
      <c r="ACK1810"/>
      <c r="ACL1810"/>
      <c r="ACM1810"/>
      <c r="ACN1810"/>
      <c r="ACO1810"/>
      <c r="ACP1810"/>
      <c r="ACQ1810"/>
      <c r="ACR1810"/>
      <c r="ACS1810"/>
      <c r="ACT1810"/>
      <c r="ACU1810"/>
      <c r="ACV1810"/>
      <c r="ACW1810"/>
      <c r="ACX1810"/>
      <c r="ACY1810"/>
      <c r="ACZ1810"/>
      <c r="ADA1810"/>
      <c r="ADB1810"/>
      <c r="ADC1810"/>
      <c r="ADD1810"/>
      <c r="ADE1810"/>
      <c r="ADF1810"/>
      <c r="ADG1810"/>
      <c r="ADH1810"/>
      <c r="ADI1810"/>
      <c r="ADJ1810"/>
      <c r="ADK1810"/>
      <c r="ADL1810"/>
      <c r="ADM1810"/>
      <c r="ADN1810"/>
      <c r="ADO1810"/>
      <c r="ADP1810"/>
      <c r="ADQ1810"/>
      <c r="ADR1810"/>
      <c r="ADS1810"/>
      <c r="ADT1810"/>
      <c r="ADU1810"/>
      <c r="ADV1810"/>
      <c r="ADW1810"/>
      <c r="ADX1810"/>
      <c r="ADY1810"/>
      <c r="ADZ1810"/>
      <c r="AEA1810"/>
      <c r="AEB1810"/>
      <c r="AEC1810"/>
      <c r="AED1810"/>
      <c r="AEE1810"/>
      <c r="AEF1810"/>
      <c r="AEG1810"/>
      <c r="AEH1810"/>
      <c r="AEI1810"/>
      <c r="AEJ1810"/>
      <c r="AEK1810"/>
      <c r="AEL1810"/>
      <c r="AEM1810"/>
      <c r="AEN1810"/>
      <c r="AEO1810"/>
      <c r="AEP1810"/>
      <c r="AEQ1810"/>
      <c r="AER1810"/>
      <c r="AES1810"/>
      <c r="AET1810"/>
      <c r="AEU1810"/>
      <c r="AEV1810"/>
      <c r="AEW1810"/>
      <c r="AEX1810"/>
      <c r="AEY1810"/>
      <c r="AEZ1810"/>
      <c r="AFA1810"/>
      <c r="AFB1810"/>
      <c r="AFC1810"/>
      <c r="AFD1810"/>
      <c r="AFE1810"/>
      <c r="AFF1810"/>
      <c r="AFG1810"/>
      <c r="AFH1810"/>
      <c r="AFI1810"/>
      <c r="AFJ1810"/>
      <c r="AFK1810"/>
      <c r="AFL1810"/>
      <c r="AFM1810"/>
      <c r="AFN1810"/>
      <c r="AFO1810"/>
      <c r="AFP1810"/>
      <c r="AFQ1810"/>
      <c r="AFR1810"/>
      <c r="AFS1810"/>
      <c r="AFT1810"/>
      <c r="AFU1810"/>
      <c r="AFV1810"/>
      <c r="AFW1810"/>
      <c r="AFX1810"/>
      <c r="AFY1810"/>
      <c r="AFZ1810"/>
      <c r="AGA1810"/>
      <c r="AGB1810"/>
      <c r="AGC1810"/>
      <c r="AGD1810"/>
      <c r="AGE1810"/>
      <c r="AGF1810"/>
      <c r="AGG1810"/>
      <c r="AGH1810"/>
      <c r="AGI1810"/>
      <c r="AGJ1810"/>
      <c r="AGK1810"/>
      <c r="AGL1810"/>
      <c r="AGM1810"/>
      <c r="AGN1810"/>
      <c r="AGO1810"/>
      <c r="AGP1810"/>
      <c r="AGQ1810"/>
      <c r="AGR1810"/>
      <c r="AGS1810"/>
      <c r="AGT1810"/>
      <c r="AGU1810"/>
      <c r="AGV1810"/>
      <c r="AGW1810"/>
      <c r="AGX1810"/>
      <c r="AGY1810"/>
      <c r="AGZ1810"/>
      <c r="AHA1810"/>
      <c r="AHB1810"/>
      <c r="AHC1810"/>
      <c r="AHD1810"/>
      <c r="AHE1810"/>
      <c r="AHF1810"/>
      <c r="AHG1810"/>
      <c r="AHH1810"/>
      <c r="AHI1810"/>
      <c r="AHJ1810"/>
      <c r="AHK1810"/>
      <c r="AHL1810"/>
      <c r="AHM1810"/>
      <c r="AHN1810"/>
      <c r="AHO1810"/>
      <c r="AHP1810"/>
      <c r="AHQ1810"/>
      <c r="AHR1810"/>
      <c r="AHS1810"/>
      <c r="AHT1810"/>
      <c r="AHU1810"/>
      <c r="AHV1810"/>
      <c r="AHW1810"/>
      <c r="AHX1810"/>
      <c r="AHY1810"/>
      <c r="AHZ1810"/>
      <c r="AIA1810"/>
      <c r="AIB1810"/>
      <c r="AIC1810"/>
      <c r="AID1810"/>
      <c r="AIE1810"/>
      <c r="AIF1810"/>
      <c r="AIG1810"/>
      <c r="AIH1810"/>
      <c r="AII1810"/>
      <c r="AIJ1810"/>
      <c r="AIK1810"/>
      <c r="AIL1810"/>
      <c r="AIM1810"/>
      <c r="AIN1810"/>
      <c r="AIO1810"/>
      <c r="AIP1810"/>
      <c r="AIQ1810"/>
      <c r="AIR1810"/>
      <c r="AIS1810"/>
      <c r="AIT1810"/>
      <c r="AIU1810"/>
      <c r="AIV1810"/>
      <c r="AIW1810"/>
      <c r="AIX1810"/>
      <c r="AIY1810"/>
      <c r="AIZ1810"/>
      <c r="AJA1810"/>
      <c r="AJB1810"/>
      <c r="AJC1810"/>
      <c r="AJD1810"/>
      <c r="AJE1810"/>
      <c r="AJF1810"/>
      <c r="AJG1810"/>
      <c r="AJH1810"/>
      <c r="AJI1810"/>
      <c r="AJJ1810"/>
      <c r="AJK1810"/>
      <c r="AJL1810"/>
      <c r="AJM1810"/>
      <c r="AJN1810"/>
      <c r="AJO1810"/>
      <c r="AJP1810"/>
      <c r="AJQ1810"/>
      <c r="AJR1810"/>
      <c r="AJS1810"/>
      <c r="AJT1810"/>
      <c r="AJU1810"/>
      <c r="AJV1810"/>
      <c r="AJW1810"/>
      <c r="AJX1810"/>
      <c r="AJY1810"/>
      <c r="AJZ1810"/>
      <c r="AKA1810"/>
      <c r="AKB1810"/>
      <c r="AKC1810"/>
      <c r="AKD1810"/>
      <c r="AKE1810"/>
      <c r="AKF1810"/>
      <c r="AKG1810"/>
      <c r="AKH1810"/>
      <c r="AKI1810"/>
      <c r="AKJ1810"/>
      <c r="AKK1810"/>
      <c r="AKL1810"/>
      <c r="AKM1810"/>
      <c r="AKN1810"/>
      <c r="AKO1810"/>
      <c r="AKP1810"/>
      <c r="AKQ1810"/>
      <c r="AKR1810"/>
      <c r="AKS1810"/>
      <c r="AKT1810"/>
      <c r="AKU1810"/>
      <c r="AKV1810"/>
      <c r="AKW1810"/>
      <c r="AKX1810"/>
      <c r="AKY1810"/>
      <c r="AKZ1810"/>
      <c r="ALA1810"/>
      <c r="ALB1810"/>
      <c r="ALC1810"/>
      <c r="ALD1810"/>
      <c r="ALE1810"/>
      <c r="ALF1810"/>
      <c r="ALG1810"/>
      <c r="ALH1810"/>
      <c r="ALI1810"/>
      <c r="ALJ1810"/>
      <c r="ALK1810"/>
      <c r="ALL1810"/>
      <c r="ALM1810"/>
      <c r="ALN1810"/>
      <c r="ALO1810"/>
      <c r="ALP1810"/>
      <c r="ALQ1810"/>
      <c r="ALR1810"/>
      <c r="ALS1810"/>
      <c r="ALT1810"/>
      <c r="ALU1810"/>
      <c r="ALV1810"/>
      <c r="ALW1810"/>
      <c r="ALX1810"/>
      <c r="ALY1810"/>
      <c r="ALZ1810"/>
      <c r="AMA1810"/>
      <c r="AMB1810"/>
      <c r="AMC1810"/>
      <c r="AMD1810"/>
      <c r="AME1810"/>
      <c r="AMF1810"/>
      <c r="AMG1810"/>
      <c r="AMH1810"/>
    </row>
    <row r="1811" spans="1:1022" ht="15">
      <c r="A1811" s="15"/>
      <c r="B1811" s="7"/>
      <c r="C1811" s="16"/>
      <c r="D1811" s="16"/>
      <c r="E1811" s="17"/>
      <c r="F1811" s="18"/>
      <c r="G1811" s="18"/>
      <c r="H1811" s="9"/>
      <c r="I1811" s="9"/>
      <c r="J1811" s="8"/>
      <c r="K1811" s="8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  <c r="DL1811"/>
      <c r="DM1811"/>
      <c r="DN1811"/>
      <c r="DO1811"/>
      <c r="DP1811"/>
      <c r="DQ1811"/>
      <c r="DR1811"/>
      <c r="DS1811"/>
      <c r="DT1811"/>
      <c r="DU1811"/>
      <c r="DV1811"/>
      <c r="DW1811"/>
      <c r="DX1811"/>
      <c r="DY1811"/>
      <c r="DZ1811"/>
      <c r="EA1811"/>
      <c r="EB1811"/>
      <c r="EC1811"/>
      <c r="ED1811"/>
      <c r="EE1811"/>
      <c r="EF1811"/>
      <c r="EG1811"/>
      <c r="EH1811"/>
      <c r="EI1811"/>
      <c r="EJ1811"/>
      <c r="EK1811"/>
      <c r="EL1811"/>
      <c r="EM1811"/>
      <c r="EN1811"/>
      <c r="EO1811"/>
      <c r="EP1811"/>
      <c r="EQ1811"/>
      <c r="ER1811"/>
      <c r="ES1811"/>
      <c r="ET1811"/>
      <c r="EU1811"/>
      <c r="EV1811"/>
      <c r="EW1811"/>
      <c r="EX1811"/>
      <c r="EY1811"/>
      <c r="EZ1811"/>
      <c r="FA1811"/>
      <c r="FB1811"/>
      <c r="FC1811"/>
      <c r="FD1811"/>
      <c r="FE1811"/>
      <c r="FF1811"/>
      <c r="FG1811"/>
      <c r="FH1811"/>
      <c r="FI1811"/>
      <c r="FJ1811"/>
      <c r="FK1811"/>
      <c r="FL1811"/>
      <c r="FM1811"/>
      <c r="FN1811"/>
      <c r="FO1811"/>
      <c r="FP1811"/>
      <c r="FQ1811"/>
      <c r="FR1811"/>
      <c r="FS1811"/>
      <c r="FT1811"/>
      <c r="FU1811"/>
      <c r="FV1811"/>
      <c r="FW1811"/>
      <c r="FX1811"/>
      <c r="FY1811"/>
      <c r="FZ1811"/>
      <c r="GA1811"/>
      <c r="GB1811"/>
      <c r="GC1811"/>
      <c r="GD1811"/>
      <c r="GE1811"/>
      <c r="GF1811"/>
      <c r="GG1811"/>
      <c r="GH1811"/>
      <c r="GI1811"/>
      <c r="GJ1811"/>
      <c r="GK1811"/>
      <c r="GL1811"/>
      <c r="GM1811"/>
      <c r="GN1811"/>
      <c r="GO1811"/>
      <c r="GP1811"/>
      <c r="GQ1811"/>
      <c r="GR1811"/>
      <c r="GS1811"/>
      <c r="GT1811"/>
      <c r="GU1811"/>
      <c r="GV1811"/>
      <c r="GW1811"/>
      <c r="GX1811"/>
      <c r="GY1811"/>
      <c r="GZ1811"/>
      <c r="HA1811"/>
      <c r="HB1811"/>
      <c r="HC1811"/>
      <c r="HD1811"/>
      <c r="HE1811"/>
      <c r="HF1811"/>
      <c r="HG1811"/>
      <c r="HH1811"/>
      <c r="HI1811"/>
      <c r="HJ1811"/>
      <c r="HK1811"/>
      <c r="HL1811"/>
      <c r="HM1811"/>
      <c r="HN1811"/>
      <c r="HO1811"/>
      <c r="HP1811"/>
      <c r="HQ1811"/>
      <c r="HR1811"/>
      <c r="HS1811"/>
      <c r="HT1811"/>
      <c r="HU1811"/>
      <c r="HV1811"/>
      <c r="HW1811"/>
      <c r="HX1811"/>
      <c r="HY1811"/>
      <c r="HZ1811"/>
      <c r="IA1811"/>
      <c r="IB1811"/>
      <c r="IC1811"/>
      <c r="ID1811"/>
      <c r="IE1811"/>
      <c r="IF1811"/>
      <c r="IG1811"/>
      <c r="IH1811"/>
      <c r="II1811"/>
      <c r="IJ1811"/>
      <c r="IK1811"/>
      <c r="IL1811"/>
      <c r="IM1811"/>
      <c r="IN1811"/>
      <c r="IO1811"/>
      <c r="IP1811"/>
      <c r="IQ1811"/>
      <c r="IR1811"/>
      <c r="IS1811"/>
      <c r="IT1811"/>
      <c r="IU1811"/>
      <c r="IV1811"/>
      <c r="IW1811"/>
      <c r="IX1811"/>
      <c r="IY1811"/>
      <c r="IZ1811"/>
      <c r="JA1811"/>
      <c r="JB1811"/>
      <c r="JC1811"/>
      <c r="JD1811"/>
      <c r="JE1811"/>
      <c r="JF1811"/>
      <c r="JG1811"/>
      <c r="JH1811"/>
      <c r="JI1811"/>
      <c r="JJ1811"/>
      <c r="JK1811"/>
      <c r="JL1811"/>
      <c r="JM1811"/>
      <c r="JN1811"/>
      <c r="JO1811"/>
      <c r="JP1811"/>
      <c r="JQ1811"/>
      <c r="JR1811"/>
      <c r="JS1811"/>
      <c r="JT1811"/>
      <c r="JU1811"/>
      <c r="JV1811"/>
      <c r="JW1811"/>
      <c r="JX1811"/>
      <c r="JY1811"/>
      <c r="JZ1811"/>
      <c r="KA1811"/>
      <c r="KB1811"/>
      <c r="KC1811"/>
      <c r="KD1811"/>
      <c r="KE1811"/>
      <c r="KF1811"/>
      <c r="KG1811"/>
      <c r="KH1811"/>
      <c r="KI1811"/>
      <c r="KJ1811"/>
      <c r="KK1811"/>
      <c r="KL1811"/>
      <c r="KM1811"/>
      <c r="KN1811"/>
      <c r="KO1811"/>
      <c r="KP1811"/>
      <c r="KQ1811"/>
      <c r="KR1811"/>
      <c r="KS1811"/>
      <c r="KT1811"/>
      <c r="KU1811"/>
      <c r="KV1811"/>
      <c r="KW1811"/>
      <c r="KX1811"/>
      <c r="KY1811"/>
      <c r="KZ1811"/>
      <c r="LA1811"/>
      <c r="LB1811"/>
      <c r="LC1811"/>
      <c r="LD1811"/>
      <c r="LE1811"/>
      <c r="LF1811"/>
      <c r="LG1811"/>
      <c r="LH1811"/>
      <c r="LI1811"/>
      <c r="LJ1811"/>
      <c r="LK1811"/>
      <c r="LL1811"/>
      <c r="LM1811"/>
      <c r="LN1811"/>
      <c r="LO1811"/>
      <c r="LP1811"/>
      <c r="LQ1811"/>
      <c r="LR1811"/>
      <c r="LS1811"/>
      <c r="LT1811"/>
      <c r="LU1811"/>
      <c r="LV1811"/>
      <c r="LW1811"/>
      <c r="LX1811"/>
      <c r="LY1811"/>
      <c r="LZ1811"/>
      <c r="MA1811"/>
      <c r="MB1811"/>
      <c r="MC1811"/>
      <c r="MD1811"/>
      <c r="ME1811"/>
      <c r="MF1811"/>
      <c r="MG1811"/>
      <c r="MH1811"/>
      <c r="MI1811"/>
      <c r="MJ1811"/>
      <c r="MK1811"/>
      <c r="ML1811"/>
      <c r="MM1811"/>
      <c r="MN1811"/>
      <c r="MO1811"/>
      <c r="MP1811"/>
      <c r="MQ1811"/>
      <c r="MR1811"/>
      <c r="MS1811"/>
      <c r="MT1811"/>
      <c r="MU1811"/>
      <c r="MV1811"/>
      <c r="MW1811"/>
      <c r="MX1811"/>
      <c r="MY1811"/>
      <c r="MZ1811"/>
      <c r="NA1811"/>
      <c r="NB1811"/>
      <c r="NC1811"/>
      <c r="ND1811"/>
      <c r="NE1811"/>
      <c r="NF1811"/>
      <c r="NG1811"/>
      <c r="NH1811"/>
      <c r="NI1811"/>
      <c r="NJ1811"/>
      <c r="NK1811"/>
      <c r="NL1811"/>
      <c r="NM1811"/>
      <c r="NN1811"/>
      <c r="NO1811"/>
      <c r="NP1811"/>
      <c r="NQ1811"/>
      <c r="NR1811"/>
      <c r="NS1811"/>
      <c r="NT1811"/>
      <c r="NU1811"/>
      <c r="NV1811"/>
      <c r="NW1811"/>
      <c r="NX1811"/>
      <c r="NY1811"/>
      <c r="NZ1811"/>
      <c r="OA1811"/>
      <c r="OB1811"/>
      <c r="OC1811"/>
      <c r="OD1811"/>
      <c r="OE1811"/>
      <c r="OF1811"/>
      <c r="OG1811"/>
      <c r="OH1811"/>
      <c r="OI1811"/>
      <c r="OJ1811"/>
      <c r="OK1811"/>
      <c r="OL1811"/>
      <c r="OM1811"/>
      <c r="ON1811"/>
      <c r="OO1811"/>
      <c r="OP1811"/>
      <c r="OQ1811"/>
      <c r="OR1811"/>
      <c r="OS1811"/>
      <c r="OT1811"/>
      <c r="OU1811"/>
      <c r="OV1811"/>
      <c r="OW1811"/>
      <c r="OX1811"/>
      <c r="OY1811"/>
      <c r="OZ1811"/>
      <c r="PA1811"/>
      <c r="PB1811"/>
      <c r="PC1811"/>
      <c r="PD1811"/>
      <c r="PE1811"/>
      <c r="PF1811"/>
      <c r="PG1811"/>
      <c r="PH1811"/>
      <c r="PI1811"/>
      <c r="PJ1811"/>
      <c r="PK1811"/>
      <c r="PL1811"/>
      <c r="PM1811"/>
      <c r="PN1811"/>
      <c r="PO1811"/>
      <c r="PP1811"/>
      <c r="PQ1811"/>
      <c r="PR1811"/>
      <c r="PS1811"/>
      <c r="PT1811"/>
      <c r="PU1811"/>
      <c r="PV1811"/>
      <c r="PW1811"/>
      <c r="PX1811"/>
      <c r="PY1811"/>
      <c r="PZ1811"/>
      <c r="QA1811"/>
      <c r="QB1811"/>
      <c r="QC1811"/>
      <c r="QD1811"/>
      <c r="QE1811"/>
      <c r="QF1811"/>
      <c r="QG1811"/>
      <c r="QH1811"/>
      <c r="QI1811"/>
      <c r="QJ1811"/>
      <c r="QK1811"/>
      <c r="QL1811"/>
      <c r="QM1811"/>
      <c r="QN1811"/>
      <c r="QO1811"/>
      <c r="QP1811"/>
      <c r="QQ1811"/>
      <c r="QR1811"/>
      <c r="QS1811"/>
      <c r="QT1811"/>
      <c r="QU1811"/>
      <c r="QV1811"/>
      <c r="QW1811"/>
      <c r="QX1811"/>
      <c r="QY1811"/>
      <c r="QZ1811"/>
      <c r="RA1811"/>
      <c r="RB1811"/>
      <c r="RC1811"/>
      <c r="RD1811"/>
      <c r="RE1811"/>
      <c r="RF1811"/>
      <c r="RG1811"/>
      <c r="RH1811"/>
      <c r="RI1811"/>
      <c r="RJ1811"/>
      <c r="RK1811"/>
      <c r="RL1811"/>
      <c r="RM1811"/>
      <c r="RN1811"/>
      <c r="RO1811"/>
      <c r="RP1811"/>
      <c r="RQ1811"/>
      <c r="RR1811"/>
      <c r="RS1811"/>
      <c r="RT1811"/>
      <c r="RU1811"/>
      <c r="RV1811"/>
      <c r="RW1811"/>
      <c r="RX1811"/>
      <c r="RY1811"/>
      <c r="RZ1811"/>
      <c r="SA1811"/>
      <c r="SB1811"/>
      <c r="SC1811"/>
      <c r="SD1811"/>
      <c r="SE1811"/>
      <c r="SF1811"/>
      <c r="SG1811"/>
      <c r="SH1811"/>
      <c r="SI1811"/>
      <c r="SJ1811"/>
      <c r="SK1811"/>
      <c r="SL1811"/>
      <c r="SM1811"/>
      <c r="SN1811"/>
      <c r="SO1811"/>
      <c r="SP1811"/>
      <c r="SQ1811"/>
      <c r="SR1811"/>
      <c r="SS1811"/>
      <c r="ST1811"/>
      <c r="SU1811"/>
      <c r="SV1811"/>
      <c r="SW1811"/>
      <c r="SX1811"/>
      <c r="SY1811"/>
      <c r="SZ1811"/>
      <c r="TA1811"/>
      <c r="TB1811"/>
      <c r="TC1811"/>
      <c r="TD1811"/>
      <c r="TE1811"/>
      <c r="TF1811"/>
      <c r="TG1811"/>
      <c r="TH1811"/>
      <c r="TI1811"/>
      <c r="TJ1811"/>
      <c r="TK1811"/>
      <c r="TL1811"/>
      <c r="TM1811"/>
      <c r="TN1811"/>
      <c r="TO1811"/>
      <c r="TP1811"/>
      <c r="TQ1811"/>
      <c r="TR1811"/>
      <c r="TS1811"/>
      <c r="TT1811"/>
      <c r="TU1811"/>
      <c r="TV1811"/>
      <c r="TW1811"/>
      <c r="TX1811"/>
      <c r="TY1811"/>
      <c r="TZ1811"/>
      <c r="UA1811"/>
      <c r="UB1811"/>
      <c r="UC1811"/>
      <c r="UD1811"/>
      <c r="UE1811"/>
      <c r="UF1811"/>
      <c r="UG1811"/>
      <c r="UH1811"/>
      <c r="UI1811"/>
      <c r="UJ1811"/>
      <c r="UK1811"/>
      <c r="UL1811"/>
      <c r="UM1811"/>
      <c r="UN1811"/>
      <c r="UO1811"/>
      <c r="UP1811"/>
      <c r="UQ1811"/>
      <c r="UR1811"/>
      <c r="US1811"/>
      <c r="UT1811"/>
      <c r="UU1811"/>
      <c r="UV1811"/>
      <c r="UW1811"/>
      <c r="UX1811"/>
      <c r="UY1811"/>
      <c r="UZ1811"/>
      <c r="VA1811"/>
      <c r="VB1811"/>
      <c r="VC1811"/>
      <c r="VD1811"/>
      <c r="VE1811"/>
      <c r="VF1811"/>
      <c r="VG1811"/>
      <c r="VH1811"/>
      <c r="VI1811"/>
      <c r="VJ1811"/>
      <c r="VK1811"/>
      <c r="VL1811"/>
      <c r="VM1811"/>
      <c r="VN1811"/>
      <c r="VO1811"/>
      <c r="VP1811"/>
      <c r="VQ1811"/>
      <c r="VR1811"/>
      <c r="VS1811"/>
      <c r="VT1811"/>
      <c r="VU1811"/>
      <c r="VV1811"/>
      <c r="VW1811"/>
      <c r="VX1811"/>
      <c r="VY1811"/>
      <c r="VZ1811"/>
      <c r="WA1811"/>
      <c r="WB1811"/>
      <c r="WC1811"/>
      <c r="WD1811"/>
      <c r="WE1811"/>
      <c r="WF1811"/>
      <c r="WG1811"/>
      <c r="WH1811"/>
      <c r="WI1811"/>
      <c r="WJ1811"/>
      <c r="WK1811"/>
      <c r="WL1811"/>
      <c r="WM1811"/>
      <c r="WN1811"/>
      <c r="WO1811"/>
      <c r="WP1811"/>
      <c r="WQ1811"/>
      <c r="WR1811"/>
      <c r="WS1811"/>
      <c r="WT1811"/>
      <c r="WU1811"/>
      <c r="WV1811"/>
      <c r="WW1811"/>
      <c r="WX1811"/>
      <c r="WY1811"/>
      <c r="WZ1811"/>
      <c r="XA1811"/>
      <c r="XB1811"/>
      <c r="XC1811"/>
      <c r="XD1811"/>
      <c r="XE1811"/>
      <c r="XF1811"/>
      <c r="XG1811"/>
      <c r="XH1811"/>
      <c r="XI1811"/>
      <c r="XJ1811"/>
      <c r="XK1811"/>
      <c r="XL1811"/>
      <c r="XM1811"/>
      <c r="XN1811"/>
      <c r="XO1811"/>
      <c r="XP1811"/>
      <c r="XQ1811"/>
      <c r="XR1811"/>
      <c r="XS1811"/>
      <c r="XT1811"/>
      <c r="XU1811"/>
      <c r="XV1811"/>
      <c r="XW1811"/>
      <c r="XX1811"/>
      <c r="XY1811"/>
      <c r="XZ1811"/>
      <c r="YA1811"/>
      <c r="YB1811"/>
      <c r="YC1811"/>
      <c r="YD1811"/>
      <c r="YE1811"/>
      <c r="YF1811"/>
      <c r="YG1811"/>
      <c r="YH1811"/>
      <c r="YI1811"/>
      <c r="YJ1811"/>
      <c r="YK1811"/>
      <c r="YL1811"/>
      <c r="YM1811"/>
      <c r="YN1811"/>
      <c r="YO1811"/>
      <c r="YP1811"/>
      <c r="YQ1811"/>
      <c r="YR1811"/>
      <c r="YS1811"/>
      <c r="YT1811"/>
      <c r="YU1811"/>
      <c r="YV1811"/>
      <c r="YW1811"/>
      <c r="YX1811"/>
      <c r="YY1811"/>
      <c r="YZ1811"/>
      <c r="ZA1811"/>
      <c r="ZB1811"/>
      <c r="ZC1811"/>
      <c r="ZD1811"/>
      <c r="ZE1811"/>
      <c r="ZF1811"/>
      <c r="ZG1811"/>
      <c r="ZH1811"/>
      <c r="ZI1811"/>
      <c r="ZJ1811"/>
      <c r="ZK1811"/>
      <c r="ZL1811"/>
      <c r="ZM1811"/>
      <c r="ZN1811"/>
      <c r="ZO1811"/>
      <c r="ZP1811"/>
      <c r="ZQ1811"/>
      <c r="ZR1811"/>
      <c r="ZS1811"/>
      <c r="ZT1811"/>
      <c r="ZU1811"/>
      <c r="ZV1811"/>
      <c r="ZW1811"/>
      <c r="ZX1811"/>
      <c r="ZY1811"/>
      <c r="ZZ1811"/>
      <c r="AAA1811"/>
      <c r="AAB1811"/>
      <c r="AAC1811"/>
      <c r="AAD1811"/>
      <c r="AAE1811"/>
      <c r="AAF1811"/>
      <c r="AAG1811"/>
      <c r="AAH1811"/>
      <c r="AAI1811"/>
      <c r="AAJ1811"/>
      <c r="AAK1811"/>
      <c r="AAL1811"/>
      <c r="AAM1811"/>
      <c r="AAN1811"/>
      <c r="AAO1811"/>
      <c r="AAP1811"/>
      <c r="AAQ1811"/>
      <c r="AAR1811"/>
      <c r="AAS1811"/>
      <c r="AAT1811"/>
      <c r="AAU1811"/>
      <c r="AAV1811"/>
      <c r="AAW1811"/>
      <c r="AAX1811"/>
      <c r="AAY1811"/>
      <c r="AAZ1811"/>
      <c r="ABA1811"/>
      <c r="ABB1811"/>
      <c r="ABC1811"/>
      <c r="ABD1811"/>
      <c r="ABE1811"/>
      <c r="ABF1811"/>
      <c r="ABG1811"/>
      <c r="ABH1811"/>
      <c r="ABI1811"/>
      <c r="ABJ1811"/>
      <c r="ABK1811"/>
      <c r="ABL1811"/>
      <c r="ABM1811"/>
      <c r="ABN1811"/>
      <c r="ABO1811"/>
      <c r="ABP1811"/>
      <c r="ABQ1811"/>
      <c r="ABR1811"/>
      <c r="ABS1811"/>
      <c r="ABT1811"/>
      <c r="ABU1811"/>
      <c r="ABV1811"/>
      <c r="ABW1811"/>
      <c r="ABX1811"/>
      <c r="ABY1811"/>
      <c r="ABZ1811"/>
      <c r="ACA1811"/>
      <c r="ACB1811"/>
      <c r="ACC1811"/>
      <c r="ACD1811"/>
      <c r="ACE1811"/>
      <c r="ACF1811"/>
      <c r="ACG1811"/>
      <c r="ACH1811"/>
      <c r="ACI1811"/>
      <c r="ACJ1811"/>
      <c r="ACK1811"/>
      <c r="ACL1811"/>
      <c r="ACM1811"/>
      <c r="ACN1811"/>
      <c r="ACO1811"/>
      <c r="ACP1811"/>
      <c r="ACQ1811"/>
      <c r="ACR1811"/>
      <c r="ACS1811"/>
      <c r="ACT1811"/>
      <c r="ACU1811"/>
      <c r="ACV1811"/>
      <c r="ACW1811"/>
      <c r="ACX1811"/>
      <c r="ACY1811"/>
      <c r="ACZ1811"/>
      <c r="ADA1811"/>
      <c r="ADB1811"/>
      <c r="ADC1811"/>
      <c r="ADD1811"/>
      <c r="ADE1811"/>
      <c r="ADF1811"/>
      <c r="ADG1811"/>
      <c r="ADH1811"/>
      <c r="ADI1811"/>
      <c r="ADJ1811"/>
      <c r="ADK1811"/>
      <c r="ADL1811"/>
      <c r="ADM1811"/>
      <c r="ADN1811"/>
      <c r="ADO1811"/>
      <c r="ADP1811"/>
      <c r="ADQ1811"/>
      <c r="ADR1811"/>
      <c r="ADS1811"/>
      <c r="ADT1811"/>
      <c r="ADU1811"/>
      <c r="ADV1811"/>
      <c r="ADW1811"/>
      <c r="ADX1811"/>
      <c r="ADY1811"/>
      <c r="ADZ1811"/>
      <c r="AEA1811"/>
      <c r="AEB1811"/>
      <c r="AEC1811"/>
      <c r="AED1811"/>
      <c r="AEE1811"/>
      <c r="AEF1811"/>
      <c r="AEG1811"/>
      <c r="AEH1811"/>
      <c r="AEI1811"/>
      <c r="AEJ1811"/>
      <c r="AEK1811"/>
      <c r="AEL1811"/>
      <c r="AEM1811"/>
      <c r="AEN1811"/>
      <c r="AEO1811"/>
      <c r="AEP1811"/>
      <c r="AEQ1811"/>
      <c r="AER1811"/>
      <c r="AES1811"/>
      <c r="AET1811"/>
      <c r="AEU1811"/>
      <c r="AEV1811"/>
      <c r="AEW1811"/>
      <c r="AEX1811"/>
      <c r="AEY1811"/>
      <c r="AEZ1811"/>
      <c r="AFA1811"/>
      <c r="AFB1811"/>
      <c r="AFC1811"/>
      <c r="AFD1811"/>
      <c r="AFE1811"/>
      <c r="AFF1811"/>
      <c r="AFG1811"/>
      <c r="AFH1811"/>
      <c r="AFI1811"/>
      <c r="AFJ1811"/>
      <c r="AFK1811"/>
      <c r="AFL1811"/>
      <c r="AFM1811"/>
      <c r="AFN1811"/>
      <c r="AFO1811"/>
      <c r="AFP1811"/>
      <c r="AFQ1811"/>
      <c r="AFR1811"/>
      <c r="AFS1811"/>
      <c r="AFT1811"/>
      <c r="AFU1811"/>
      <c r="AFV1811"/>
      <c r="AFW1811"/>
      <c r="AFX1811"/>
      <c r="AFY1811"/>
      <c r="AFZ1811"/>
      <c r="AGA1811"/>
      <c r="AGB1811"/>
      <c r="AGC1811"/>
      <c r="AGD1811"/>
      <c r="AGE1811"/>
      <c r="AGF1811"/>
      <c r="AGG1811"/>
      <c r="AGH1811"/>
      <c r="AGI1811"/>
      <c r="AGJ1811"/>
      <c r="AGK1811"/>
      <c r="AGL1811"/>
      <c r="AGM1811"/>
      <c r="AGN1811"/>
      <c r="AGO1811"/>
      <c r="AGP1811"/>
      <c r="AGQ1811"/>
      <c r="AGR1811"/>
      <c r="AGS1811"/>
      <c r="AGT1811"/>
      <c r="AGU1811"/>
      <c r="AGV1811"/>
      <c r="AGW1811"/>
      <c r="AGX1811"/>
      <c r="AGY1811"/>
      <c r="AGZ1811"/>
      <c r="AHA1811"/>
      <c r="AHB1811"/>
      <c r="AHC1811"/>
      <c r="AHD1811"/>
      <c r="AHE1811"/>
      <c r="AHF1811"/>
      <c r="AHG1811"/>
      <c r="AHH1811"/>
      <c r="AHI1811"/>
      <c r="AHJ1811"/>
      <c r="AHK1811"/>
      <c r="AHL1811"/>
      <c r="AHM1811"/>
      <c r="AHN1811"/>
      <c r="AHO1811"/>
      <c r="AHP1811"/>
      <c r="AHQ1811"/>
      <c r="AHR1811"/>
      <c r="AHS1811"/>
      <c r="AHT1811"/>
      <c r="AHU1811"/>
      <c r="AHV1811"/>
      <c r="AHW1811"/>
      <c r="AHX1811"/>
      <c r="AHY1811"/>
      <c r="AHZ1811"/>
      <c r="AIA1811"/>
      <c r="AIB1811"/>
      <c r="AIC1811"/>
      <c r="AID1811"/>
      <c r="AIE1811"/>
      <c r="AIF1811"/>
      <c r="AIG1811"/>
      <c r="AIH1811"/>
      <c r="AII1811"/>
      <c r="AIJ1811"/>
      <c r="AIK1811"/>
      <c r="AIL1811"/>
      <c r="AIM1811"/>
      <c r="AIN1811"/>
      <c r="AIO1811"/>
      <c r="AIP1811"/>
      <c r="AIQ1811"/>
      <c r="AIR1811"/>
      <c r="AIS1811"/>
      <c r="AIT1811"/>
      <c r="AIU1811"/>
      <c r="AIV1811"/>
      <c r="AIW1811"/>
      <c r="AIX1811"/>
      <c r="AIY1811"/>
      <c r="AIZ1811"/>
      <c r="AJA1811"/>
      <c r="AJB1811"/>
      <c r="AJC1811"/>
      <c r="AJD1811"/>
      <c r="AJE1811"/>
      <c r="AJF1811"/>
      <c r="AJG1811"/>
      <c r="AJH1811"/>
      <c r="AJI1811"/>
      <c r="AJJ1811"/>
      <c r="AJK1811"/>
      <c r="AJL1811"/>
      <c r="AJM1811"/>
      <c r="AJN1811"/>
      <c r="AJO1811"/>
      <c r="AJP1811"/>
      <c r="AJQ1811"/>
      <c r="AJR1811"/>
      <c r="AJS1811"/>
      <c r="AJT1811"/>
      <c r="AJU1811"/>
      <c r="AJV1811"/>
      <c r="AJW1811"/>
      <c r="AJX1811"/>
      <c r="AJY1811"/>
      <c r="AJZ1811"/>
      <c r="AKA1811"/>
      <c r="AKB1811"/>
      <c r="AKC1811"/>
      <c r="AKD1811"/>
      <c r="AKE1811"/>
      <c r="AKF1811"/>
      <c r="AKG1811"/>
      <c r="AKH1811"/>
      <c r="AKI1811"/>
      <c r="AKJ1811"/>
      <c r="AKK1811"/>
      <c r="AKL1811"/>
      <c r="AKM1811"/>
      <c r="AKN1811"/>
      <c r="AKO1811"/>
      <c r="AKP1811"/>
      <c r="AKQ1811"/>
      <c r="AKR1811"/>
      <c r="AKS1811"/>
      <c r="AKT1811"/>
      <c r="AKU1811"/>
      <c r="AKV1811"/>
      <c r="AKW1811"/>
      <c r="AKX1811"/>
      <c r="AKY1811"/>
      <c r="AKZ1811"/>
      <c r="ALA1811"/>
      <c r="ALB1811"/>
      <c r="ALC1811"/>
      <c r="ALD1811"/>
      <c r="ALE1811"/>
      <c r="ALF1811"/>
      <c r="ALG1811"/>
      <c r="ALH1811"/>
      <c r="ALI1811"/>
      <c r="ALJ1811"/>
      <c r="ALK1811"/>
      <c r="ALL1811"/>
      <c r="ALM1811"/>
      <c r="ALN1811"/>
      <c r="ALO1811"/>
      <c r="ALP1811"/>
      <c r="ALQ1811"/>
      <c r="ALR1811"/>
      <c r="ALS1811"/>
      <c r="ALT1811"/>
      <c r="ALU1811"/>
      <c r="ALV1811"/>
      <c r="ALW1811"/>
      <c r="ALX1811"/>
      <c r="ALY1811"/>
      <c r="ALZ1811"/>
      <c r="AMA1811"/>
      <c r="AMB1811"/>
      <c r="AMC1811"/>
      <c r="AMD1811"/>
      <c r="AME1811"/>
      <c r="AMF1811"/>
      <c r="AMG1811"/>
      <c r="AMH1811"/>
    </row>
    <row r="1812" spans="1:1022" ht="15">
      <c r="A1812" s="15"/>
      <c r="B1812" s="7"/>
      <c r="C1812" s="16"/>
      <c r="D1812" s="16"/>
      <c r="E1812" s="17"/>
      <c r="F1812" s="18"/>
      <c r="G1812" s="18"/>
      <c r="H1812" s="9"/>
      <c r="I1812" s="9"/>
      <c r="J1812" s="8"/>
      <c r="K1812" s="8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  <c r="DL1812"/>
      <c r="DM1812"/>
      <c r="DN1812"/>
      <c r="DO1812"/>
      <c r="DP1812"/>
      <c r="DQ1812"/>
      <c r="DR1812"/>
      <c r="DS1812"/>
      <c r="DT1812"/>
      <c r="DU1812"/>
      <c r="DV1812"/>
      <c r="DW1812"/>
      <c r="DX1812"/>
      <c r="DY1812"/>
      <c r="DZ1812"/>
      <c r="EA1812"/>
      <c r="EB1812"/>
      <c r="EC1812"/>
      <c r="ED1812"/>
      <c r="EE1812"/>
      <c r="EF1812"/>
      <c r="EG1812"/>
      <c r="EH1812"/>
      <c r="EI1812"/>
      <c r="EJ1812"/>
      <c r="EK1812"/>
      <c r="EL1812"/>
      <c r="EM1812"/>
      <c r="EN1812"/>
      <c r="EO1812"/>
      <c r="EP1812"/>
      <c r="EQ1812"/>
      <c r="ER1812"/>
      <c r="ES1812"/>
      <c r="ET1812"/>
      <c r="EU1812"/>
      <c r="EV1812"/>
      <c r="EW1812"/>
      <c r="EX1812"/>
      <c r="EY1812"/>
      <c r="EZ1812"/>
      <c r="FA1812"/>
      <c r="FB1812"/>
      <c r="FC1812"/>
      <c r="FD1812"/>
      <c r="FE1812"/>
      <c r="FF1812"/>
      <c r="FG1812"/>
      <c r="FH1812"/>
      <c r="FI1812"/>
      <c r="FJ1812"/>
      <c r="FK1812"/>
      <c r="FL1812"/>
      <c r="FM1812"/>
      <c r="FN1812"/>
      <c r="FO1812"/>
      <c r="FP1812"/>
      <c r="FQ1812"/>
      <c r="FR1812"/>
      <c r="FS1812"/>
      <c r="FT1812"/>
      <c r="FU1812"/>
      <c r="FV1812"/>
      <c r="FW1812"/>
      <c r="FX1812"/>
      <c r="FY1812"/>
      <c r="FZ1812"/>
      <c r="GA1812"/>
      <c r="GB1812"/>
      <c r="GC1812"/>
      <c r="GD1812"/>
      <c r="GE1812"/>
      <c r="GF1812"/>
      <c r="GG1812"/>
      <c r="GH1812"/>
      <c r="GI1812"/>
      <c r="GJ1812"/>
      <c r="GK1812"/>
      <c r="GL1812"/>
      <c r="GM1812"/>
      <c r="GN1812"/>
      <c r="GO1812"/>
      <c r="GP1812"/>
      <c r="GQ1812"/>
      <c r="GR1812"/>
      <c r="GS1812"/>
      <c r="GT1812"/>
      <c r="GU1812"/>
      <c r="GV1812"/>
      <c r="GW1812"/>
      <c r="GX1812"/>
      <c r="GY1812"/>
      <c r="GZ1812"/>
      <c r="HA1812"/>
      <c r="HB1812"/>
      <c r="HC1812"/>
      <c r="HD1812"/>
      <c r="HE1812"/>
      <c r="HF1812"/>
      <c r="HG1812"/>
      <c r="HH1812"/>
      <c r="HI1812"/>
      <c r="HJ1812"/>
      <c r="HK1812"/>
      <c r="HL1812"/>
      <c r="HM1812"/>
      <c r="HN1812"/>
      <c r="HO1812"/>
      <c r="HP1812"/>
      <c r="HQ1812"/>
      <c r="HR1812"/>
      <c r="HS1812"/>
      <c r="HT1812"/>
      <c r="HU1812"/>
      <c r="HV1812"/>
      <c r="HW1812"/>
      <c r="HX1812"/>
      <c r="HY1812"/>
      <c r="HZ1812"/>
      <c r="IA1812"/>
      <c r="IB1812"/>
      <c r="IC1812"/>
      <c r="ID1812"/>
      <c r="IE1812"/>
      <c r="IF1812"/>
      <c r="IG1812"/>
      <c r="IH1812"/>
      <c r="II1812"/>
      <c r="IJ1812"/>
      <c r="IK1812"/>
      <c r="IL1812"/>
      <c r="IM1812"/>
      <c r="IN1812"/>
      <c r="IO1812"/>
      <c r="IP1812"/>
      <c r="IQ1812"/>
      <c r="IR1812"/>
      <c r="IS1812"/>
      <c r="IT1812"/>
      <c r="IU1812"/>
      <c r="IV1812"/>
      <c r="IW1812"/>
      <c r="IX1812"/>
      <c r="IY1812"/>
      <c r="IZ1812"/>
      <c r="JA1812"/>
      <c r="JB1812"/>
      <c r="JC1812"/>
      <c r="JD1812"/>
      <c r="JE1812"/>
      <c r="JF1812"/>
      <c r="JG1812"/>
      <c r="JH1812"/>
      <c r="JI1812"/>
      <c r="JJ1812"/>
      <c r="JK1812"/>
      <c r="JL1812"/>
      <c r="JM1812"/>
      <c r="JN1812"/>
      <c r="JO1812"/>
      <c r="JP1812"/>
      <c r="JQ1812"/>
      <c r="JR1812"/>
      <c r="JS1812"/>
      <c r="JT1812"/>
      <c r="JU1812"/>
      <c r="JV1812"/>
      <c r="JW1812"/>
      <c r="JX1812"/>
      <c r="JY1812"/>
      <c r="JZ1812"/>
      <c r="KA1812"/>
      <c r="KB1812"/>
      <c r="KC1812"/>
      <c r="KD1812"/>
      <c r="KE1812"/>
      <c r="KF1812"/>
      <c r="KG1812"/>
      <c r="KH1812"/>
      <c r="KI1812"/>
      <c r="KJ1812"/>
      <c r="KK1812"/>
      <c r="KL1812"/>
      <c r="KM1812"/>
      <c r="KN1812"/>
      <c r="KO1812"/>
      <c r="KP1812"/>
      <c r="KQ1812"/>
      <c r="KR1812"/>
      <c r="KS1812"/>
      <c r="KT1812"/>
      <c r="KU1812"/>
      <c r="KV1812"/>
      <c r="KW1812"/>
      <c r="KX1812"/>
      <c r="KY1812"/>
      <c r="KZ1812"/>
      <c r="LA1812"/>
      <c r="LB1812"/>
      <c r="LC1812"/>
      <c r="LD1812"/>
      <c r="LE1812"/>
      <c r="LF1812"/>
      <c r="LG1812"/>
      <c r="LH1812"/>
      <c r="LI1812"/>
      <c r="LJ1812"/>
      <c r="LK1812"/>
      <c r="LL1812"/>
      <c r="LM1812"/>
      <c r="LN1812"/>
      <c r="LO1812"/>
      <c r="LP1812"/>
      <c r="LQ1812"/>
      <c r="LR1812"/>
      <c r="LS1812"/>
      <c r="LT1812"/>
      <c r="LU1812"/>
      <c r="LV1812"/>
      <c r="LW1812"/>
      <c r="LX1812"/>
      <c r="LY1812"/>
      <c r="LZ1812"/>
      <c r="MA1812"/>
      <c r="MB1812"/>
      <c r="MC1812"/>
      <c r="MD1812"/>
      <c r="ME1812"/>
      <c r="MF1812"/>
      <c r="MG1812"/>
      <c r="MH1812"/>
      <c r="MI1812"/>
      <c r="MJ1812"/>
      <c r="MK1812"/>
      <c r="ML1812"/>
      <c r="MM1812"/>
      <c r="MN1812"/>
      <c r="MO1812"/>
      <c r="MP1812"/>
      <c r="MQ1812"/>
      <c r="MR1812"/>
      <c r="MS1812"/>
      <c r="MT1812"/>
      <c r="MU1812"/>
      <c r="MV1812"/>
      <c r="MW1812"/>
      <c r="MX1812"/>
      <c r="MY1812"/>
      <c r="MZ1812"/>
      <c r="NA1812"/>
      <c r="NB1812"/>
      <c r="NC1812"/>
      <c r="ND1812"/>
      <c r="NE1812"/>
      <c r="NF1812"/>
      <c r="NG1812"/>
      <c r="NH1812"/>
      <c r="NI1812"/>
      <c r="NJ1812"/>
      <c r="NK1812"/>
      <c r="NL1812"/>
      <c r="NM1812"/>
      <c r="NN1812"/>
      <c r="NO1812"/>
      <c r="NP1812"/>
      <c r="NQ1812"/>
      <c r="NR1812"/>
      <c r="NS1812"/>
      <c r="NT1812"/>
      <c r="NU1812"/>
      <c r="NV1812"/>
      <c r="NW1812"/>
      <c r="NX1812"/>
      <c r="NY1812"/>
      <c r="NZ1812"/>
      <c r="OA1812"/>
      <c r="OB1812"/>
      <c r="OC1812"/>
      <c r="OD1812"/>
      <c r="OE1812"/>
      <c r="OF1812"/>
      <c r="OG1812"/>
      <c r="OH1812"/>
      <c r="OI1812"/>
      <c r="OJ1812"/>
      <c r="OK1812"/>
      <c r="OL1812"/>
      <c r="OM1812"/>
      <c r="ON1812"/>
      <c r="OO1812"/>
      <c r="OP1812"/>
      <c r="OQ1812"/>
      <c r="OR1812"/>
      <c r="OS1812"/>
      <c r="OT1812"/>
      <c r="OU1812"/>
      <c r="OV1812"/>
      <c r="OW1812"/>
      <c r="OX1812"/>
      <c r="OY1812"/>
      <c r="OZ1812"/>
      <c r="PA1812"/>
      <c r="PB1812"/>
      <c r="PC1812"/>
      <c r="PD1812"/>
      <c r="PE1812"/>
      <c r="PF1812"/>
      <c r="PG1812"/>
      <c r="PH1812"/>
      <c r="PI1812"/>
      <c r="PJ1812"/>
      <c r="PK1812"/>
      <c r="PL1812"/>
      <c r="PM1812"/>
      <c r="PN1812"/>
      <c r="PO1812"/>
      <c r="PP1812"/>
      <c r="PQ1812"/>
      <c r="PR1812"/>
      <c r="PS1812"/>
      <c r="PT1812"/>
      <c r="PU1812"/>
      <c r="PV1812"/>
      <c r="PW1812"/>
      <c r="PX1812"/>
      <c r="PY1812"/>
      <c r="PZ1812"/>
      <c r="QA1812"/>
      <c r="QB1812"/>
      <c r="QC1812"/>
      <c r="QD1812"/>
      <c r="QE1812"/>
      <c r="QF1812"/>
      <c r="QG1812"/>
      <c r="QH1812"/>
      <c r="QI1812"/>
      <c r="QJ1812"/>
      <c r="QK1812"/>
      <c r="QL1812"/>
      <c r="QM1812"/>
      <c r="QN1812"/>
      <c r="QO1812"/>
      <c r="QP1812"/>
      <c r="QQ1812"/>
      <c r="QR1812"/>
      <c r="QS1812"/>
      <c r="QT1812"/>
      <c r="QU1812"/>
      <c r="QV1812"/>
      <c r="QW1812"/>
      <c r="QX1812"/>
      <c r="QY1812"/>
      <c r="QZ1812"/>
      <c r="RA1812"/>
      <c r="RB1812"/>
      <c r="RC1812"/>
      <c r="RD1812"/>
      <c r="RE1812"/>
      <c r="RF1812"/>
      <c r="RG1812"/>
      <c r="RH1812"/>
      <c r="RI1812"/>
      <c r="RJ1812"/>
      <c r="RK1812"/>
      <c r="RL1812"/>
      <c r="RM1812"/>
      <c r="RN1812"/>
      <c r="RO1812"/>
      <c r="RP1812"/>
      <c r="RQ1812"/>
      <c r="RR1812"/>
      <c r="RS1812"/>
      <c r="RT1812"/>
      <c r="RU1812"/>
      <c r="RV1812"/>
      <c r="RW1812"/>
      <c r="RX1812"/>
      <c r="RY1812"/>
      <c r="RZ1812"/>
      <c r="SA1812"/>
      <c r="SB1812"/>
      <c r="SC1812"/>
      <c r="SD1812"/>
      <c r="SE1812"/>
      <c r="SF1812"/>
      <c r="SG1812"/>
      <c r="SH1812"/>
      <c r="SI1812"/>
      <c r="SJ1812"/>
      <c r="SK1812"/>
      <c r="SL1812"/>
      <c r="SM1812"/>
      <c r="SN1812"/>
      <c r="SO1812"/>
      <c r="SP1812"/>
      <c r="SQ1812"/>
      <c r="SR1812"/>
      <c r="SS1812"/>
      <c r="ST1812"/>
      <c r="SU1812"/>
      <c r="SV1812"/>
      <c r="SW1812"/>
      <c r="SX1812"/>
      <c r="SY1812"/>
      <c r="SZ1812"/>
      <c r="TA1812"/>
      <c r="TB1812"/>
      <c r="TC1812"/>
      <c r="TD1812"/>
      <c r="TE1812"/>
      <c r="TF1812"/>
      <c r="TG1812"/>
      <c r="TH1812"/>
      <c r="TI1812"/>
      <c r="TJ1812"/>
      <c r="TK1812"/>
      <c r="TL1812"/>
      <c r="TM1812"/>
      <c r="TN1812"/>
      <c r="TO1812"/>
      <c r="TP1812"/>
      <c r="TQ1812"/>
      <c r="TR1812"/>
      <c r="TS1812"/>
      <c r="TT1812"/>
      <c r="TU1812"/>
      <c r="TV1812"/>
      <c r="TW1812"/>
      <c r="TX1812"/>
      <c r="TY1812"/>
      <c r="TZ1812"/>
      <c r="UA1812"/>
      <c r="UB1812"/>
      <c r="UC1812"/>
      <c r="UD1812"/>
      <c r="UE1812"/>
      <c r="UF1812"/>
      <c r="UG1812"/>
      <c r="UH1812"/>
      <c r="UI1812"/>
      <c r="UJ1812"/>
      <c r="UK1812"/>
      <c r="UL1812"/>
      <c r="UM1812"/>
      <c r="UN1812"/>
      <c r="UO1812"/>
      <c r="UP1812"/>
      <c r="UQ1812"/>
      <c r="UR1812"/>
      <c r="US1812"/>
      <c r="UT1812"/>
      <c r="UU1812"/>
      <c r="UV1812"/>
      <c r="UW1812"/>
      <c r="UX1812"/>
      <c r="UY1812"/>
      <c r="UZ1812"/>
      <c r="VA1812"/>
      <c r="VB1812"/>
      <c r="VC1812"/>
      <c r="VD1812"/>
      <c r="VE1812"/>
      <c r="VF1812"/>
      <c r="VG1812"/>
      <c r="VH1812"/>
      <c r="VI1812"/>
      <c r="VJ1812"/>
      <c r="VK1812"/>
      <c r="VL1812"/>
      <c r="VM1812"/>
      <c r="VN1812"/>
      <c r="VO1812"/>
      <c r="VP1812"/>
      <c r="VQ1812"/>
      <c r="VR1812"/>
      <c r="VS1812"/>
      <c r="VT1812"/>
      <c r="VU1812"/>
      <c r="VV1812"/>
      <c r="VW1812"/>
      <c r="VX1812"/>
      <c r="VY1812"/>
      <c r="VZ1812"/>
      <c r="WA1812"/>
      <c r="WB1812"/>
      <c r="WC1812"/>
      <c r="WD1812"/>
      <c r="WE1812"/>
      <c r="WF1812"/>
      <c r="WG1812"/>
      <c r="WH1812"/>
      <c r="WI1812"/>
      <c r="WJ1812"/>
      <c r="WK1812"/>
      <c r="WL1812"/>
      <c r="WM1812"/>
      <c r="WN1812"/>
      <c r="WO1812"/>
      <c r="WP1812"/>
      <c r="WQ1812"/>
      <c r="WR1812"/>
      <c r="WS1812"/>
      <c r="WT1812"/>
      <c r="WU1812"/>
      <c r="WV1812"/>
      <c r="WW1812"/>
      <c r="WX1812"/>
      <c r="WY1812"/>
      <c r="WZ1812"/>
      <c r="XA1812"/>
      <c r="XB1812"/>
      <c r="XC1812"/>
      <c r="XD1812"/>
      <c r="XE1812"/>
      <c r="XF1812"/>
      <c r="XG1812"/>
      <c r="XH1812"/>
      <c r="XI1812"/>
      <c r="XJ1812"/>
      <c r="XK1812"/>
      <c r="XL1812"/>
      <c r="XM1812"/>
      <c r="XN1812"/>
      <c r="XO1812"/>
      <c r="XP1812"/>
      <c r="XQ1812"/>
      <c r="XR1812"/>
      <c r="XS1812"/>
      <c r="XT1812"/>
      <c r="XU1812"/>
      <c r="XV1812"/>
      <c r="XW1812"/>
      <c r="XX1812"/>
      <c r="XY1812"/>
      <c r="XZ1812"/>
      <c r="YA1812"/>
      <c r="YB1812"/>
      <c r="YC1812"/>
      <c r="YD1812"/>
      <c r="YE1812"/>
      <c r="YF1812"/>
      <c r="YG1812"/>
      <c r="YH1812"/>
      <c r="YI1812"/>
      <c r="YJ1812"/>
      <c r="YK1812"/>
      <c r="YL1812"/>
      <c r="YM1812"/>
      <c r="YN1812"/>
      <c r="YO1812"/>
      <c r="YP1812"/>
      <c r="YQ1812"/>
      <c r="YR1812"/>
      <c r="YS1812"/>
      <c r="YT1812"/>
      <c r="YU1812"/>
      <c r="YV1812"/>
      <c r="YW1812"/>
      <c r="YX1812"/>
      <c r="YY1812"/>
      <c r="YZ1812"/>
      <c r="ZA1812"/>
      <c r="ZB1812"/>
      <c r="ZC1812"/>
      <c r="ZD1812"/>
      <c r="ZE1812"/>
      <c r="ZF1812"/>
      <c r="ZG1812"/>
      <c r="ZH1812"/>
      <c r="ZI1812"/>
      <c r="ZJ1812"/>
      <c r="ZK1812"/>
      <c r="ZL1812"/>
      <c r="ZM1812"/>
      <c r="ZN1812"/>
      <c r="ZO1812"/>
      <c r="ZP1812"/>
      <c r="ZQ1812"/>
      <c r="ZR1812"/>
      <c r="ZS1812"/>
      <c r="ZT1812"/>
      <c r="ZU1812"/>
      <c r="ZV1812"/>
      <c r="ZW1812"/>
      <c r="ZX1812"/>
      <c r="ZY1812"/>
      <c r="ZZ1812"/>
      <c r="AAA1812"/>
      <c r="AAB1812"/>
      <c r="AAC1812"/>
      <c r="AAD1812"/>
      <c r="AAE1812"/>
      <c r="AAF1812"/>
      <c r="AAG1812"/>
      <c r="AAH1812"/>
      <c r="AAI1812"/>
      <c r="AAJ1812"/>
      <c r="AAK1812"/>
      <c r="AAL1812"/>
      <c r="AAM1812"/>
      <c r="AAN1812"/>
      <c r="AAO1812"/>
      <c r="AAP1812"/>
      <c r="AAQ1812"/>
      <c r="AAR1812"/>
      <c r="AAS1812"/>
      <c r="AAT1812"/>
      <c r="AAU1812"/>
      <c r="AAV1812"/>
      <c r="AAW1812"/>
      <c r="AAX1812"/>
      <c r="AAY1812"/>
      <c r="AAZ1812"/>
      <c r="ABA1812"/>
      <c r="ABB1812"/>
      <c r="ABC1812"/>
      <c r="ABD1812"/>
      <c r="ABE1812"/>
      <c r="ABF1812"/>
      <c r="ABG1812"/>
      <c r="ABH1812"/>
      <c r="ABI1812"/>
      <c r="ABJ1812"/>
      <c r="ABK1812"/>
      <c r="ABL1812"/>
      <c r="ABM1812"/>
      <c r="ABN1812"/>
      <c r="ABO1812"/>
      <c r="ABP1812"/>
      <c r="ABQ1812"/>
      <c r="ABR1812"/>
      <c r="ABS1812"/>
      <c r="ABT1812"/>
      <c r="ABU1812"/>
      <c r="ABV1812"/>
      <c r="ABW1812"/>
      <c r="ABX1812"/>
      <c r="ABY1812"/>
      <c r="ABZ1812"/>
      <c r="ACA1812"/>
      <c r="ACB1812"/>
      <c r="ACC1812"/>
      <c r="ACD1812"/>
      <c r="ACE1812"/>
      <c r="ACF1812"/>
      <c r="ACG1812"/>
      <c r="ACH1812"/>
      <c r="ACI1812"/>
      <c r="ACJ1812"/>
      <c r="ACK1812"/>
      <c r="ACL1812"/>
      <c r="ACM1812"/>
      <c r="ACN1812"/>
      <c r="ACO1812"/>
      <c r="ACP1812"/>
      <c r="ACQ1812"/>
      <c r="ACR1812"/>
      <c r="ACS1812"/>
      <c r="ACT1812"/>
      <c r="ACU1812"/>
      <c r="ACV1812"/>
      <c r="ACW1812"/>
      <c r="ACX1812"/>
      <c r="ACY1812"/>
      <c r="ACZ1812"/>
      <c r="ADA1812"/>
      <c r="ADB1812"/>
      <c r="ADC1812"/>
      <c r="ADD1812"/>
      <c r="ADE1812"/>
      <c r="ADF1812"/>
      <c r="ADG1812"/>
      <c r="ADH1812"/>
      <c r="ADI1812"/>
      <c r="ADJ1812"/>
      <c r="ADK1812"/>
      <c r="ADL1812"/>
      <c r="ADM1812"/>
      <c r="ADN1812"/>
      <c r="ADO1812"/>
      <c r="ADP1812"/>
      <c r="ADQ1812"/>
      <c r="ADR1812"/>
      <c r="ADS1812"/>
      <c r="ADT1812"/>
      <c r="ADU1812"/>
      <c r="ADV1812"/>
      <c r="ADW1812"/>
      <c r="ADX1812"/>
      <c r="ADY1812"/>
      <c r="ADZ1812"/>
      <c r="AEA1812"/>
      <c r="AEB1812"/>
      <c r="AEC1812"/>
      <c r="AED1812"/>
      <c r="AEE1812"/>
      <c r="AEF1812"/>
      <c r="AEG1812"/>
      <c r="AEH1812"/>
      <c r="AEI1812"/>
      <c r="AEJ1812"/>
      <c r="AEK1812"/>
      <c r="AEL1812"/>
      <c r="AEM1812"/>
      <c r="AEN1812"/>
      <c r="AEO1812"/>
      <c r="AEP1812"/>
      <c r="AEQ1812"/>
      <c r="AER1812"/>
      <c r="AES1812"/>
      <c r="AET1812"/>
      <c r="AEU1812"/>
      <c r="AEV1812"/>
      <c r="AEW1812"/>
      <c r="AEX1812"/>
      <c r="AEY1812"/>
      <c r="AEZ1812"/>
      <c r="AFA1812"/>
      <c r="AFB1812"/>
      <c r="AFC1812"/>
      <c r="AFD1812"/>
      <c r="AFE1812"/>
      <c r="AFF1812"/>
      <c r="AFG1812"/>
      <c r="AFH1812"/>
      <c r="AFI1812"/>
      <c r="AFJ1812"/>
      <c r="AFK1812"/>
      <c r="AFL1812"/>
      <c r="AFM1812"/>
      <c r="AFN1812"/>
      <c r="AFO1812"/>
      <c r="AFP1812"/>
      <c r="AFQ1812"/>
      <c r="AFR1812"/>
      <c r="AFS1812"/>
      <c r="AFT1812"/>
      <c r="AFU1812"/>
      <c r="AFV1812"/>
      <c r="AFW1812"/>
      <c r="AFX1812"/>
      <c r="AFY1812"/>
      <c r="AFZ1812"/>
      <c r="AGA1812"/>
      <c r="AGB1812"/>
      <c r="AGC1812"/>
      <c r="AGD1812"/>
      <c r="AGE1812"/>
      <c r="AGF1812"/>
      <c r="AGG1812"/>
      <c r="AGH1812"/>
      <c r="AGI1812"/>
      <c r="AGJ1812"/>
      <c r="AGK1812"/>
      <c r="AGL1812"/>
      <c r="AGM1812"/>
      <c r="AGN1812"/>
      <c r="AGO1812"/>
      <c r="AGP1812"/>
      <c r="AGQ1812"/>
      <c r="AGR1812"/>
      <c r="AGS1812"/>
      <c r="AGT1812"/>
      <c r="AGU1812"/>
      <c r="AGV1812"/>
      <c r="AGW1812"/>
      <c r="AGX1812"/>
      <c r="AGY1812"/>
      <c r="AGZ1812"/>
      <c r="AHA1812"/>
      <c r="AHB1812"/>
      <c r="AHC1812"/>
      <c r="AHD1812"/>
      <c r="AHE1812"/>
      <c r="AHF1812"/>
      <c r="AHG1812"/>
      <c r="AHH1812"/>
      <c r="AHI1812"/>
      <c r="AHJ1812"/>
      <c r="AHK1812"/>
      <c r="AHL1812"/>
      <c r="AHM1812"/>
      <c r="AHN1812"/>
      <c r="AHO1812"/>
      <c r="AHP1812"/>
      <c r="AHQ1812"/>
      <c r="AHR1812"/>
      <c r="AHS1812"/>
      <c r="AHT1812"/>
      <c r="AHU1812"/>
      <c r="AHV1812"/>
      <c r="AHW1812"/>
      <c r="AHX1812"/>
      <c r="AHY1812"/>
      <c r="AHZ1812"/>
      <c r="AIA1812"/>
      <c r="AIB1812"/>
      <c r="AIC1812"/>
      <c r="AID1812"/>
      <c r="AIE1812"/>
      <c r="AIF1812"/>
      <c r="AIG1812"/>
      <c r="AIH1812"/>
      <c r="AII1812"/>
      <c r="AIJ1812"/>
      <c r="AIK1812"/>
      <c r="AIL1812"/>
      <c r="AIM1812"/>
      <c r="AIN1812"/>
      <c r="AIO1812"/>
      <c r="AIP1812"/>
      <c r="AIQ1812"/>
      <c r="AIR1812"/>
      <c r="AIS1812"/>
      <c r="AIT1812"/>
      <c r="AIU1812"/>
      <c r="AIV1812"/>
      <c r="AIW1812"/>
      <c r="AIX1812"/>
      <c r="AIY1812"/>
      <c r="AIZ1812"/>
      <c r="AJA1812"/>
      <c r="AJB1812"/>
      <c r="AJC1812"/>
      <c r="AJD1812"/>
      <c r="AJE1812"/>
      <c r="AJF1812"/>
      <c r="AJG1812"/>
      <c r="AJH1812"/>
      <c r="AJI1812"/>
      <c r="AJJ1812"/>
      <c r="AJK1812"/>
      <c r="AJL1812"/>
      <c r="AJM1812"/>
      <c r="AJN1812"/>
      <c r="AJO1812"/>
      <c r="AJP1812"/>
      <c r="AJQ1812"/>
      <c r="AJR1812"/>
      <c r="AJS1812"/>
      <c r="AJT1812"/>
      <c r="AJU1812"/>
      <c r="AJV1812"/>
      <c r="AJW1812"/>
      <c r="AJX1812"/>
      <c r="AJY1812"/>
      <c r="AJZ1812"/>
      <c r="AKA1812"/>
      <c r="AKB1812"/>
      <c r="AKC1812"/>
      <c r="AKD1812"/>
      <c r="AKE1812"/>
      <c r="AKF1812"/>
      <c r="AKG1812"/>
      <c r="AKH1812"/>
      <c r="AKI1812"/>
      <c r="AKJ1812"/>
      <c r="AKK1812"/>
      <c r="AKL1812"/>
      <c r="AKM1812"/>
      <c r="AKN1812"/>
      <c r="AKO1812"/>
      <c r="AKP1812"/>
      <c r="AKQ1812"/>
      <c r="AKR1812"/>
      <c r="AKS1812"/>
      <c r="AKT1812"/>
      <c r="AKU1812"/>
      <c r="AKV1812"/>
      <c r="AKW1812"/>
      <c r="AKX1812"/>
      <c r="AKY1812"/>
      <c r="AKZ1812"/>
      <c r="ALA1812"/>
      <c r="ALB1812"/>
      <c r="ALC1812"/>
      <c r="ALD1812"/>
      <c r="ALE1812"/>
      <c r="ALF1812"/>
      <c r="ALG1812"/>
      <c r="ALH1812"/>
      <c r="ALI1812"/>
      <c r="ALJ1812"/>
      <c r="ALK1812"/>
      <c r="ALL1812"/>
      <c r="ALM1812"/>
      <c r="ALN1812"/>
      <c r="ALO1812"/>
      <c r="ALP1812"/>
      <c r="ALQ1812"/>
      <c r="ALR1812"/>
      <c r="ALS1812"/>
      <c r="ALT1812"/>
      <c r="ALU1812"/>
      <c r="ALV1812"/>
      <c r="ALW1812"/>
      <c r="ALX1812"/>
      <c r="ALY1812"/>
      <c r="ALZ1812"/>
      <c r="AMA1812"/>
      <c r="AMB1812"/>
      <c r="AMC1812"/>
      <c r="AMD1812"/>
      <c r="AME1812"/>
      <c r="AMF1812"/>
      <c r="AMG1812"/>
      <c r="AMH1812"/>
    </row>
    <row r="1813" spans="1:1022" ht="15">
      <c r="A1813" s="15"/>
      <c r="B1813" s="7"/>
      <c r="C1813" s="16"/>
      <c r="D1813" s="16"/>
      <c r="E1813" s="17"/>
      <c r="F1813" s="18"/>
      <c r="G1813" s="18"/>
      <c r="H1813" s="9"/>
      <c r="I1813" s="9"/>
      <c r="J1813" s="8"/>
      <c r="K1813" s="8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  <c r="DL1813"/>
      <c r="DM1813"/>
      <c r="DN1813"/>
      <c r="DO1813"/>
      <c r="DP1813"/>
      <c r="DQ1813"/>
      <c r="DR1813"/>
      <c r="DS1813"/>
      <c r="DT1813"/>
      <c r="DU1813"/>
      <c r="DV1813"/>
      <c r="DW1813"/>
      <c r="DX1813"/>
      <c r="DY1813"/>
      <c r="DZ1813"/>
      <c r="EA1813"/>
      <c r="EB1813"/>
      <c r="EC1813"/>
      <c r="ED1813"/>
      <c r="EE1813"/>
      <c r="EF1813"/>
      <c r="EG1813"/>
      <c r="EH1813"/>
      <c r="EI1813"/>
      <c r="EJ1813"/>
      <c r="EK1813"/>
      <c r="EL1813"/>
      <c r="EM1813"/>
      <c r="EN1813"/>
      <c r="EO1813"/>
      <c r="EP1813"/>
      <c r="EQ1813"/>
      <c r="ER1813"/>
      <c r="ES1813"/>
      <c r="ET1813"/>
      <c r="EU1813"/>
      <c r="EV1813"/>
      <c r="EW1813"/>
      <c r="EX1813"/>
      <c r="EY1813"/>
      <c r="EZ1813"/>
      <c r="FA1813"/>
      <c r="FB1813"/>
      <c r="FC1813"/>
      <c r="FD1813"/>
      <c r="FE1813"/>
      <c r="FF1813"/>
      <c r="FG1813"/>
      <c r="FH1813"/>
      <c r="FI1813"/>
      <c r="FJ1813"/>
      <c r="FK1813"/>
      <c r="FL1813"/>
      <c r="FM1813"/>
      <c r="FN1813"/>
      <c r="FO1813"/>
      <c r="FP1813"/>
      <c r="FQ1813"/>
      <c r="FR1813"/>
      <c r="FS1813"/>
      <c r="FT1813"/>
      <c r="FU1813"/>
      <c r="FV1813"/>
      <c r="FW1813"/>
      <c r="FX1813"/>
      <c r="FY1813"/>
      <c r="FZ1813"/>
      <c r="GA1813"/>
      <c r="GB1813"/>
      <c r="GC1813"/>
      <c r="GD1813"/>
      <c r="GE1813"/>
      <c r="GF1813"/>
      <c r="GG1813"/>
      <c r="GH1813"/>
      <c r="GI1813"/>
      <c r="GJ1813"/>
      <c r="GK1813"/>
      <c r="GL1813"/>
      <c r="GM1813"/>
      <c r="GN1813"/>
      <c r="GO1813"/>
      <c r="GP1813"/>
      <c r="GQ1813"/>
      <c r="GR1813"/>
      <c r="GS1813"/>
      <c r="GT1813"/>
      <c r="GU1813"/>
      <c r="GV1813"/>
      <c r="GW1813"/>
      <c r="GX1813"/>
      <c r="GY1813"/>
      <c r="GZ1813"/>
      <c r="HA1813"/>
      <c r="HB1813"/>
      <c r="HC1813"/>
      <c r="HD1813"/>
      <c r="HE1813"/>
      <c r="HF1813"/>
      <c r="HG1813"/>
      <c r="HH1813"/>
      <c r="HI1813"/>
      <c r="HJ1813"/>
      <c r="HK1813"/>
      <c r="HL1813"/>
      <c r="HM1813"/>
      <c r="HN1813"/>
      <c r="HO1813"/>
      <c r="HP1813"/>
      <c r="HQ1813"/>
      <c r="HR1813"/>
      <c r="HS1813"/>
      <c r="HT1813"/>
      <c r="HU1813"/>
      <c r="HV1813"/>
      <c r="HW1813"/>
      <c r="HX1813"/>
      <c r="HY1813"/>
      <c r="HZ1813"/>
      <c r="IA1813"/>
      <c r="IB1813"/>
      <c r="IC1813"/>
      <c r="ID1813"/>
      <c r="IE1813"/>
      <c r="IF1813"/>
      <c r="IG1813"/>
      <c r="IH1813"/>
      <c r="II1813"/>
      <c r="IJ1813"/>
      <c r="IK1813"/>
      <c r="IL1813"/>
      <c r="IM1813"/>
      <c r="IN1813"/>
      <c r="IO1813"/>
      <c r="IP1813"/>
      <c r="IQ1813"/>
      <c r="IR1813"/>
      <c r="IS1813"/>
      <c r="IT1813"/>
      <c r="IU1813"/>
      <c r="IV1813"/>
      <c r="IW1813"/>
      <c r="IX1813"/>
      <c r="IY1813"/>
      <c r="IZ1813"/>
      <c r="JA1813"/>
      <c r="JB1813"/>
      <c r="JC1813"/>
      <c r="JD1813"/>
      <c r="JE1813"/>
      <c r="JF1813"/>
      <c r="JG1813"/>
      <c r="JH1813"/>
      <c r="JI1813"/>
      <c r="JJ1813"/>
      <c r="JK1813"/>
      <c r="JL1813"/>
      <c r="JM1813"/>
      <c r="JN1813"/>
      <c r="JO1813"/>
      <c r="JP1813"/>
      <c r="JQ1813"/>
      <c r="JR1813"/>
      <c r="JS1813"/>
      <c r="JT1813"/>
      <c r="JU1813"/>
      <c r="JV1813"/>
      <c r="JW1813"/>
      <c r="JX1813"/>
      <c r="JY1813"/>
      <c r="JZ1813"/>
      <c r="KA1813"/>
      <c r="KB1813"/>
      <c r="KC1813"/>
      <c r="KD1813"/>
      <c r="KE1813"/>
      <c r="KF1813"/>
      <c r="KG1813"/>
      <c r="KH1813"/>
      <c r="KI1813"/>
      <c r="KJ1813"/>
      <c r="KK1813"/>
      <c r="KL1813"/>
      <c r="KM1813"/>
      <c r="KN1813"/>
      <c r="KO1813"/>
      <c r="KP1813"/>
      <c r="KQ1813"/>
      <c r="KR1813"/>
      <c r="KS1813"/>
      <c r="KT1813"/>
      <c r="KU1813"/>
      <c r="KV1813"/>
      <c r="KW1813"/>
      <c r="KX1813"/>
      <c r="KY1813"/>
      <c r="KZ1813"/>
      <c r="LA1813"/>
      <c r="LB1813"/>
      <c r="LC1813"/>
      <c r="LD1813"/>
      <c r="LE1813"/>
      <c r="LF1813"/>
      <c r="LG1813"/>
      <c r="LH1813"/>
      <c r="LI1813"/>
      <c r="LJ1813"/>
      <c r="LK1813"/>
      <c r="LL1813"/>
      <c r="LM1813"/>
      <c r="LN1813"/>
      <c r="LO1813"/>
      <c r="LP1813"/>
      <c r="LQ1813"/>
      <c r="LR1813"/>
      <c r="LS1813"/>
      <c r="LT1813"/>
      <c r="LU1813"/>
      <c r="LV1813"/>
      <c r="LW1813"/>
      <c r="LX1813"/>
      <c r="LY1813"/>
      <c r="LZ1813"/>
      <c r="MA1813"/>
      <c r="MB1813"/>
      <c r="MC1813"/>
      <c r="MD1813"/>
      <c r="ME1813"/>
      <c r="MF1813"/>
      <c r="MG1813"/>
      <c r="MH1813"/>
      <c r="MI1813"/>
      <c r="MJ1813"/>
      <c r="MK1813"/>
      <c r="ML1813"/>
      <c r="MM1813"/>
      <c r="MN1813"/>
      <c r="MO1813"/>
      <c r="MP1813"/>
      <c r="MQ1813"/>
      <c r="MR1813"/>
      <c r="MS1813"/>
      <c r="MT1813"/>
      <c r="MU1813"/>
      <c r="MV1813"/>
      <c r="MW1813"/>
      <c r="MX1813"/>
      <c r="MY1813"/>
      <c r="MZ1813"/>
      <c r="NA1813"/>
      <c r="NB1813"/>
      <c r="NC1813"/>
      <c r="ND1813"/>
      <c r="NE1813"/>
      <c r="NF1813"/>
      <c r="NG1813"/>
      <c r="NH1813"/>
      <c r="NI1813"/>
      <c r="NJ1813"/>
      <c r="NK1813"/>
      <c r="NL1813"/>
      <c r="NM1813"/>
      <c r="NN1813"/>
      <c r="NO1813"/>
      <c r="NP1813"/>
      <c r="NQ1813"/>
      <c r="NR1813"/>
      <c r="NS1813"/>
      <c r="NT1813"/>
      <c r="NU1813"/>
      <c r="NV1813"/>
      <c r="NW1813"/>
      <c r="NX1813"/>
      <c r="NY1813"/>
      <c r="NZ1813"/>
      <c r="OA1813"/>
      <c r="OB1813"/>
      <c r="OC1813"/>
      <c r="OD1813"/>
      <c r="OE1813"/>
      <c r="OF1813"/>
      <c r="OG1813"/>
      <c r="OH1813"/>
      <c r="OI1813"/>
      <c r="OJ1813"/>
      <c r="OK1813"/>
      <c r="OL1813"/>
      <c r="OM1813"/>
      <c r="ON1813"/>
      <c r="OO1813"/>
      <c r="OP1813"/>
      <c r="OQ1813"/>
      <c r="OR1813"/>
      <c r="OS1813"/>
      <c r="OT1813"/>
      <c r="OU1813"/>
      <c r="OV1813"/>
      <c r="OW1813"/>
      <c r="OX1813"/>
      <c r="OY1813"/>
      <c r="OZ1813"/>
      <c r="PA1813"/>
      <c r="PB1813"/>
      <c r="PC1813"/>
      <c r="PD1813"/>
      <c r="PE1813"/>
      <c r="PF1813"/>
      <c r="PG1813"/>
      <c r="PH1813"/>
      <c r="PI1813"/>
      <c r="PJ1813"/>
      <c r="PK1813"/>
      <c r="PL1813"/>
      <c r="PM1813"/>
      <c r="PN1813"/>
      <c r="PO1813"/>
      <c r="PP1813"/>
      <c r="PQ1813"/>
      <c r="PR1813"/>
      <c r="PS1813"/>
      <c r="PT1813"/>
      <c r="PU1813"/>
      <c r="PV1813"/>
      <c r="PW1813"/>
      <c r="PX1813"/>
      <c r="PY1813"/>
      <c r="PZ1813"/>
      <c r="QA1813"/>
      <c r="QB1813"/>
      <c r="QC1813"/>
      <c r="QD1813"/>
      <c r="QE1813"/>
      <c r="QF1813"/>
      <c r="QG1813"/>
      <c r="QH1813"/>
      <c r="QI1813"/>
      <c r="QJ1813"/>
      <c r="QK1813"/>
      <c r="QL1813"/>
      <c r="QM1813"/>
      <c r="QN1813"/>
      <c r="QO1813"/>
      <c r="QP1813"/>
      <c r="QQ1813"/>
      <c r="QR1813"/>
      <c r="QS1813"/>
      <c r="QT1813"/>
      <c r="QU1813"/>
      <c r="QV1813"/>
      <c r="QW1813"/>
      <c r="QX1813"/>
      <c r="QY1813"/>
      <c r="QZ1813"/>
      <c r="RA1813"/>
      <c r="RB1813"/>
      <c r="RC1813"/>
      <c r="RD1813"/>
      <c r="RE1813"/>
      <c r="RF1813"/>
      <c r="RG1813"/>
      <c r="RH1813"/>
      <c r="RI1813"/>
      <c r="RJ1813"/>
      <c r="RK1813"/>
      <c r="RL1813"/>
      <c r="RM1813"/>
      <c r="RN1813"/>
      <c r="RO1813"/>
      <c r="RP1813"/>
      <c r="RQ1813"/>
      <c r="RR1813"/>
      <c r="RS1813"/>
      <c r="RT1813"/>
      <c r="RU1813"/>
      <c r="RV1813"/>
      <c r="RW1813"/>
      <c r="RX1813"/>
      <c r="RY1813"/>
      <c r="RZ1813"/>
      <c r="SA1813"/>
      <c r="SB1813"/>
      <c r="SC1813"/>
      <c r="SD1813"/>
      <c r="SE1813"/>
      <c r="SF1813"/>
      <c r="SG1813"/>
      <c r="SH1813"/>
      <c r="SI1813"/>
      <c r="SJ1813"/>
      <c r="SK1813"/>
      <c r="SL1813"/>
      <c r="SM1813"/>
      <c r="SN1813"/>
      <c r="SO1813"/>
      <c r="SP1813"/>
      <c r="SQ1813"/>
      <c r="SR1813"/>
      <c r="SS1813"/>
      <c r="ST1813"/>
      <c r="SU1813"/>
      <c r="SV1813"/>
      <c r="SW1813"/>
      <c r="SX1813"/>
      <c r="SY1813"/>
      <c r="SZ1813"/>
      <c r="TA1813"/>
      <c r="TB1813"/>
      <c r="TC1813"/>
      <c r="TD1813"/>
      <c r="TE1813"/>
      <c r="TF1813"/>
      <c r="TG1813"/>
      <c r="TH1813"/>
      <c r="TI1813"/>
      <c r="TJ1813"/>
      <c r="TK1813"/>
      <c r="TL1813"/>
      <c r="TM1813"/>
      <c r="TN1813"/>
      <c r="TO1813"/>
      <c r="TP1813"/>
      <c r="TQ1813"/>
      <c r="TR1813"/>
      <c r="TS1813"/>
      <c r="TT1813"/>
      <c r="TU1813"/>
      <c r="TV1813"/>
      <c r="TW1813"/>
      <c r="TX1813"/>
      <c r="TY1813"/>
      <c r="TZ1813"/>
      <c r="UA1813"/>
      <c r="UB1813"/>
      <c r="UC1813"/>
      <c r="UD1813"/>
      <c r="UE1813"/>
      <c r="UF1813"/>
      <c r="UG1813"/>
      <c r="UH1813"/>
      <c r="UI1813"/>
      <c r="UJ1813"/>
      <c r="UK1813"/>
      <c r="UL1813"/>
      <c r="UM1813"/>
      <c r="UN1813"/>
      <c r="UO1813"/>
      <c r="UP1813"/>
      <c r="UQ1813"/>
      <c r="UR1813"/>
      <c r="US1813"/>
      <c r="UT1813"/>
      <c r="UU1813"/>
      <c r="UV1813"/>
      <c r="UW1813"/>
      <c r="UX1813"/>
      <c r="UY1813"/>
      <c r="UZ1813"/>
      <c r="VA1813"/>
      <c r="VB1813"/>
      <c r="VC1813"/>
      <c r="VD1813"/>
      <c r="VE1813"/>
      <c r="VF1813"/>
      <c r="VG1813"/>
      <c r="VH1813"/>
      <c r="VI1813"/>
      <c r="VJ1813"/>
      <c r="VK1813"/>
      <c r="VL1813"/>
      <c r="VM1813"/>
      <c r="VN1813"/>
      <c r="VO1813"/>
      <c r="VP1813"/>
      <c r="VQ1813"/>
      <c r="VR1813"/>
      <c r="VS1813"/>
      <c r="VT1813"/>
      <c r="VU1813"/>
      <c r="VV1813"/>
      <c r="VW1813"/>
      <c r="VX1813"/>
      <c r="VY1813"/>
      <c r="VZ1813"/>
      <c r="WA1813"/>
      <c r="WB1813"/>
      <c r="WC1813"/>
      <c r="WD1813"/>
      <c r="WE1813"/>
      <c r="WF1813"/>
      <c r="WG1813"/>
      <c r="WH1813"/>
      <c r="WI1813"/>
      <c r="WJ1813"/>
      <c r="WK1813"/>
      <c r="WL1813"/>
      <c r="WM1813"/>
      <c r="WN1813"/>
      <c r="WO1813"/>
      <c r="WP1813"/>
      <c r="WQ1813"/>
      <c r="WR1813"/>
      <c r="WS1813"/>
      <c r="WT1813"/>
      <c r="WU1813"/>
      <c r="WV1813"/>
      <c r="WW1813"/>
      <c r="WX1813"/>
      <c r="WY1813"/>
      <c r="WZ1813"/>
      <c r="XA1813"/>
      <c r="XB1813"/>
      <c r="XC1813"/>
      <c r="XD1813"/>
      <c r="XE1813"/>
      <c r="XF1813"/>
      <c r="XG1813"/>
      <c r="XH1813"/>
      <c r="XI1813"/>
      <c r="XJ1813"/>
      <c r="XK1813"/>
      <c r="XL1813"/>
      <c r="XM1813"/>
      <c r="XN1813"/>
      <c r="XO1813"/>
      <c r="XP1813"/>
      <c r="XQ1813"/>
      <c r="XR1813"/>
      <c r="XS1813"/>
      <c r="XT1813"/>
      <c r="XU1813"/>
      <c r="XV1813"/>
      <c r="XW1813"/>
      <c r="XX1813"/>
      <c r="XY1813"/>
      <c r="XZ1813"/>
      <c r="YA1813"/>
      <c r="YB1813"/>
      <c r="YC1813"/>
      <c r="YD1813"/>
      <c r="YE1813"/>
      <c r="YF1813"/>
      <c r="YG1813"/>
      <c r="YH1813"/>
      <c r="YI1813"/>
      <c r="YJ1813"/>
      <c r="YK1813"/>
      <c r="YL1813"/>
      <c r="YM1813"/>
      <c r="YN1813"/>
      <c r="YO1813"/>
      <c r="YP1813"/>
      <c r="YQ1813"/>
      <c r="YR1813"/>
      <c r="YS1813"/>
      <c r="YT1813"/>
      <c r="YU1813"/>
      <c r="YV1813"/>
      <c r="YW1813"/>
      <c r="YX1813"/>
      <c r="YY1813"/>
      <c r="YZ1813"/>
      <c r="ZA1813"/>
      <c r="ZB1813"/>
      <c r="ZC1813"/>
      <c r="ZD1813"/>
      <c r="ZE1813"/>
      <c r="ZF1813"/>
      <c r="ZG1813"/>
      <c r="ZH1813"/>
      <c r="ZI1813"/>
      <c r="ZJ1813"/>
      <c r="ZK1813"/>
      <c r="ZL1813"/>
      <c r="ZM1813"/>
      <c r="ZN1813"/>
      <c r="ZO1813"/>
      <c r="ZP1813"/>
      <c r="ZQ1813"/>
      <c r="ZR1813"/>
      <c r="ZS1813"/>
      <c r="ZT1813"/>
      <c r="ZU1813"/>
      <c r="ZV1813"/>
      <c r="ZW1813"/>
      <c r="ZX1813"/>
      <c r="ZY1813"/>
      <c r="ZZ1813"/>
      <c r="AAA1813"/>
      <c r="AAB1813"/>
      <c r="AAC1813"/>
      <c r="AAD1813"/>
      <c r="AAE1813"/>
      <c r="AAF1813"/>
      <c r="AAG1813"/>
      <c r="AAH1813"/>
      <c r="AAI1813"/>
      <c r="AAJ1813"/>
      <c r="AAK1813"/>
      <c r="AAL1813"/>
      <c r="AAM1813"/>
      <c r="AAN1813"/>
      <c r="AAO1813"/>
      <c r="AAP1813"/>
      <c r="AAQ1813"/>
      <c r="AAR1813"/>
      <c r="AAS1813"/>
      <c r="AAT1813"/>
      <c r="AAU1813"/>
      <c r="AAV1813"/>
      <c r="AAW1813"/>
      <c r="AAX1813"/>
      <c r="AAY1813"/>
      <c r="AAZ1813"/>
      <c r="ABA1813"/>
      <c r="ABB1813"/>
      <c r="ABC1813"/>
      <c r="ABD1813"/>
      <c r="ABE1813"/>
      <c r="ABF1813"/>
      <c r="ABG1813"/>
      <c r="ABH1813"/>
      <c r="ABI1813"/>
      <c r="ABJ1813"/>
      <c r="ABK1813"/>
      <c r="ABL1813"/>
      <c r="ABM1813"/>
      <c r="ABN1813"/>
      <c r="ABO1813"/>
      <c r="ABP1813"/>
      <c r="ABQ1813"/>
      <c r="ABR1813"/>
      <c r="ABS1813"/>
      <c r="ABT1813"/>
      <c r="ABU1813"/>
      <c r="ABV1813"/>
      <c r="ABW1813"/>
      <c r="ABX1813"/>
      <c r="ABY1813"/>
      <c r="ABZ1813"/>
      <c r="ACA1813"/>
      <c r="ACB1813"/>
      <c r="ACC1813"/>
      <c r="ACD1813"/>
      <c r="ACE1813"/>
      <c r="ACF1813"/>
      <c r="ACG1813"/>
      <c r="ACH1813"/>
      <c r="ACI1813"/>
      <c r="ACJ1813"/>
      <c r="ACK1813"/>
      <c r="ACL1813"/>
      <c r="ACM1813"/>
      <c r="ACN1813"/>
      <c r="ACO1813"/>
      <c r="ACP1813"/>
      <c r="ACQ1813"/>
      <c r="ACR1813"/>
      <c r="ACS1813"/>
      <c r="ACT1813"/>
      <c r="ACU1813"/>
      <c r="ACV1813"/>
      <c r="ACW1813"/>
      <c r="ACX1813"/>
      <c r="ACY1813"/>
      <c r="ACZ1813"/>
      <c r="ADA1813"/>
      <c r="ADB1813"/>
      <c r="ADC1813"/>
      <c r="ADD1813"/>
      <c r="ADE1813"/>
      <c r="ADF1813"/>
      <c r="ADG1813"/>
      <c r="ADH1813"/>
      <c r="ADI1813"/>
      <c r="ADJ1813"/>
      <c r="ADK1813"/>
      <c r="ADL1813"/>
      <c r="ADM1813"/>
      <c r="ADN1813"/>
      <c r="ADO1813"/>
      <c r="ADP1813"/>
      <c r="ADQ1813"/>
      <c r="ADR1813"/>
      <c r="ADS1813"/>
      <c r="ADT1813"/>
      <c r="ADU1813"/>
      <c r="ADV1813"/>
      <c r="ADW1813"/>
      <c r="ADX1813"/>
      <c r="ADY1813"/>
      <c r="ADZ1813"/>
      <c r="AEA1813"/>
      <c r="AEB1813"/>
      <c r="AEC1813"/>
      <c r="AED1813"/>
      <c r="AEE1813"/>
      <c r="AEF1813"/>
      <c r="AEG1813"/>
      <c r="AEH1813"/>
      <c r="AEI1813"/>
      <c r="AEJ1813"/>
      <c r="AEK1813"/>
      <c r="AEL1813"/>
      <c r="AEM1813"/>
      <c r="AEN1813"/>
      <c r="AEO1813"/>
      <c r="AEP1813"/>
      <c r="AEQ1813"/>
      <c r="AER1813"/>
      <c r="AES1813"/>
      <c r="AET1813"/>
      <c r="AEU1813"/>
      <c r="AEV1813"/>
      <c r="AEW1813"/>
      <c r="AEX1813"/>
      <c r="AEY1813"/>
      <c r="AEZ1813"/>
      <c r="AFA1813"/>
      <c r="AFB1813"/>
      <c r="AFC1813"/>
      <c r="AFD1813"/>
      <c r="AFE1813"/>
      <c r="AFF1813"/>
      <c r="AFG1813"/>
      <c r="AFH1813"/>
      <c r="AFI1813"/>
      <c r="AFJ1813"/>
      <c r="AFK1813"/>
      <c r="AFL1813"/>
      <c r="AFM1813"/>
      <c r="AFN1813"/>
      <c r="AFO1813"/>
      <c r="AFP1813"/>
      <c r="AFQ1813"/>
      <c r="AFR1813"/>
      <c r="AFS1813"/>
      <c r="AFT1813"/>
      <c r="AFU1813"/>
      <c r="AFV1813"/>
      <c r="AFW1813"/>
      <c r="AFX1813"/>
      <c r="AFY1813"/>
      <c r="AFZ1813"/>
      <c r="AGA1813"/>
      <c r="AGB1813"/>
      <c r="AGC1813"/>
      <c r="AGD1813"/>
      <c r="AGE1813"/>
      <c r="AGF1813"/>
      <c r="AGG1813"/>
      <c r="AGH1813"/>
      <c r="AGI1813"/>
      <c r="AGJ1813"/>
      <c r="AGK1813"/>
      <c r="AGL1813"/>
      <c r="AGM1813"/>
      <c r="AGN1813"/>
      <c r="AGO1813"/>
      <c r="AGP1813"/>
      <c r="AGQ1813"/>
      <c r="AGR1813"/>
      <c r="AGS1813"/>
      <c r="AGT1813"/>
      <c r="AGU1813"/>
      <c r="AGV1813"/>
      <c r="AGW1813"/>
      <c r="AGX1813"/>
      <c r="AGY1813"/>
      <c r="AGZ1813"/>
      <c r="AHA1813"/>
      <c r="AHB1813"/>
      <c r="AHC1813"/>
      <c r="AHD1813"/>
      <c r="AHE1813"/>
      <c r="AHF1813"/>
      <c r="AHG1813"/>
      <c r="AHH1813"/>
      <c r="AHI1813"/>
      <c r="AHJ1813"/>
      <c r="AHK1813"/>
      <c r="AHL1813"/>
      <c r="AHM1813"/>
      <c r="AHN1813"/>
      <c r="AHO1813"/>
      <c r="AHP1813"/>
      <c r="AHQ1813"/>
      <c r="AHR1813"/>
      <c r="AHS1813"/>
      <c r="AHT1813"/>
      <c r="AHU1813"/>
      <c r="AHV1813"/>
      <c r="AHW1813"/>
      <c r="AHX1813"/>
      <c r="AHY1813"/>
      <c r="AHZ1813"/>
      <c r="AIA1813"/>
      <c r="AIB1813"/>
      <c r="AIC1813"/>
      <c r="AID1813"/>
      <c r="AIE1813"/>
      <c r="AIF1813"/>
      <c r="AIG1813"/>
      <c r="AIH1813"/>
      <c r="AII1813"/>
      <c r="AIJ1813"/>
      <c r="AIK1813"/>
      <c r="AIL1813"/>
      <c r="AIM1813"/>
      <c r="AIN1813"/>
      <c r="AIO1813"/>
      <c r="AIP1813"/>
      <c r="AIQ1813"/>
      <c r="AIR1813"/>
      <c r="AIS1813"/>
      <c r="AIT1813"/>
      <c r="AIU1813"/>
      <c r="AIV1813"/>
      <c r="AIW1813"/>
      <c r="AIX1813"/>
      <c r="AIY1813"/>
      <c r="AIZ1813"/>
      <c r="AJA1813"/>
      <c r="AJB1813"/>
      <c r="AJC1813"/>
      <c r="AJD1813"/>
      <c r="AJE1813"/>
      <c r="AJF1813"/>
      <c r="AJG1813"/>
      <c r="AJH1813"/>
      <c r="AJI1813"/>
      <c r="AJJ1813"/>
      <c r="AJK1813"/>
      <c r="AJL1813"/>
      <c r="AJM1813"/>
      <c r="AJN1813"/>
      <c r="AJO1813"/>
      <c r="AJP1813"/>
      <c r="AJQ1813"/>
      <c r="AJR1813"/>
      <c r="AJS1813"/>
      <c r="AJT1813"/>
      <c r="AJU1813"/>
      <c r="AJV1813"/>
      <c r="AJW1813"/>
      <c r="AJX1813"/>
      <c r="AJY1813"/>
      <c r="AJZ1813"/>
      <c r="AKA1813"/>
      <c r="AKB1813"/>
      <c r="AKC1813"/>
      <c r="AKD1813"/>
      <c r="AKE1813"/>
      <c r="AKF1813"/>
      <c r="AKG1813"/>
      <c r="AKH1813"/>
      <c r="AKI1813"/>
      <c r="AKJ1813"/>
      <c r="AKK1813"/>
      <c r="AKL1813"/>
      <c r="AKM1813"/>
      <c r="AKN1813"/>
      <c r="AKO1813"/>
      <c r="AKP1813"/>
      <c r="AKQ1813"/>
      <c r="AKR1813"/>
      <c r="AKS1813"/>
      <c r="AKT1813"/>
      <c r="AKU1813"/>
      <c r="AKV1813"/>
      <c r="AKW1813"/>
      <c r="AKX1813"/>
      <c r="AKY1813"/>
      <c r="AKZ1813"/>
      <c r="ALA1813"/>
      <c r="ALB1813"/>
      <c r="ALC1813"/>
      <c r="ALD1813"/>
      <c r="ALE1813"/>
      <c r="ALF1813"/>
      <c r="ALG1813"/>
      <c r="ALH1813"/>
      <c r="ALI1813"/>
      <c r="ALJ1813"/>
      <c r="ALK1813"/>
      <c r="ALL1813"/>
      <c r="ALM1813"/>
      <c r="ALN1813"/>
      <c r="ALO1813"/>
      <c r="ALP1813"/>
      <c r="ALQ1813"/>
      <c r="ALR1813"/>
      <c r="ALS1813"/>
      <c r="ALT1813"/>
      <c r="ALU1813"/>
      <c r="ALV1813"/>
      <c r="ALW1813"/>
      <c r="ALX1813"/>
      <c r="ALY1813"/>
      <c r="ALZ1813"/>
      <c r="AMA1813"/>
      <c r="AMB1813"/>
      <c r="AMC1813"/>
      <c r="AMD1813"/>
      <c r="AME1813"/>
      <c r="AMF1813"/>
      <c r="AMG1813"/>
      <c r="AMH1813"/>
    </row>
    <row r="1814" spans="1:1022" ht="15">
      <c r="A1814" s="15"/>
      <c r="B1814" s="7"/>
      <c r="C1814" s="16"/>
      <c r="D1814" s="16"/>
      <c r="E1814" s="17"/>
      <c r="F1814" s="18"/>
      <c r="G1814" s="18"/>
      <c r="H1814" s="9"/>
      <c r="I1814" s="9"/>
      <c r="J1814" s="8"/>
      <c r="K1814" s="8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  <c r="DL1814"/>
      <c r="DM1814"/>
      <c r="DN1814"/>
      <c r="DO1814"/>
      <c r="DP1814"/>
      <c r="DQ1814"/>
      <c r="DR1814"/>
      <c r="DS1814"/>
      <c r="DT1814"/>
      <c r="DU1814"/>
      <c r="DV1814"/>
      <c r="DW1814"/>
      <c r="DX1814"/>
      <c r="DY1814"/>
      <c r="DZ1814"/>
      <c r="EA1814"/>
      <c r="EB1814"/>
      <c r="EC1814"/>
      <c r="ED1814"/>
      <c r="EE1814"/>
      <c r="EF1814"/>
      <c r="EG1814"/>
      <c r="EH1814"/>
      <c r="EI1814"/>
      <c r="EJ1814"/>
      <c r="EK1814"/>
      <c r="EL1814"/>
      <c r="EM1814"/>
      <c r="EN1814"/>
      <c r="EO1814"/>
      <c r="EP1814"/>
      <c r="EQ1814"/>
      <c r="ER1814"/>
      <c r="ES1814"/>
      <c r="ET1814"/>
      <c r="EU1814"/>
      <c r="EV1814"/>
      <c r="EW1814"/>
      <c r="EX1814"/>
      <c r="EY1814"/>
      <c r="EZ1814"/>
      <c r="FA1814"/>
      <c r="FB1814"/>
      <c r="FC1814"/>
      <c r="FD1814"/>
      <c r="FE1814"/>
      <c r="FF1814"/>
      <c r="FG1814"/>
      <c r="FH1814"/>
      <c r="FI1814"/>
      <c r="FJ1814"/>
      <c r="FK1814"/>
      <c r="FL1814"/>
      <c r="FM1814"/>
      <c r="FN1814"/>
      <c r="FO1814"/>
      <c r="FP1814"/>
      <c r="FQ1814"/>
      <c r="FR1814"/>
      <c r="FS1814"/>
      <c r="FT1814"/>
      <c r="FU1814"/>
      <c r="FV1814"/>
      <c r="FW1814"/>
      <c r="FX1814"/>
      <c r="FY1814"/>
      <c r="FZ1814"/>
      <c r="GA1814"/>
      <c r="GB1814"/>
      <c r="GC1814"/>
      <c r="GD1814"/>
      <c r="GE1814"/>
      <c r="GF1814"/>
      <c r="GG1814"/>
      <c r="GH1814"/>
      <c r="GI1814"/>
      <c r="GJ1814"/>
      <c r="GK1814"/>
      <c r="GL1814"/>
      <c r="GM1814"/>
      <c r="GN1814"/>
      <c r="GO1814"/>
      <c r="GP1814"/>
      <c r="GQ1814"/>
      <c r="GR1814"/>
      <c r="GS1814"/>
      <c r="GT1814"/>
      <c r="GU1814"/>
      <c r="GV1814"/>
      <c r="GW1814"/>
      <c r="GX1814"/>
      <c r="GY1814"/>
      <c r="GZ1814"/>
      <c r="HA1814"/>
      <c r="HB1814"/>
      <c r="HC1814"/>
      <c r="HD1814"/>
      <c r="HE1814"/>
      <c r="HF1814"/>
      <c r="HG1814"/>
      <c r="HH1814"/>
      <c r="HI1814"/>
      <c r="HJ1814"/>
      <c r="HK1814"/>
      <c r="HL1814"/>
      <c r="HM1814"/>
      <c r="HN1814"/>
      <c r="HO1814"/>
      <c r="HP1814"/>
      <c r="HQ1814"/>
      <c r="HR1814"/>
      <c r="HS1814"/>
      <c r="HT1814"/>
      <c r="HU1814"/>
      <c r="HV1814"/>
      <c r="HW1814"/>
      <c r="HX1814"/>
      <c r="HY1814"/>
      <c r="HZ1814"/>
      <c r="IA1814"/>
      <c r="IB1814"/>
      <c r="IC1814"/>
      <c r="ID1814"/>
      <c r="IE1814"/>
      <c r="IF1814"/>
      <c r="IG1814"/>
      <c r="IH1814"/>
      <c r="II1814"/>
      <c r="IJ1814"/>
      <c r="IK1814"/>
      <c r="IL1814"/>
      <c r="IM1814"/>
      <c r="IN1814"/>
      <c r="IO1814"/>
      <c r="IP1814"/>
      <c r="IQ1814"/>
      <c r="IR1814"/>
      <c r="IS1814"/>
      <c r="IT1814"/>
      <c r="IU1814"/>
      <c r="IV1814"/>
      <c r="IW1814"/>
      <c r="IX1814"/>
      <c r="IY1814"/>
      <c r="IZ1814"/>
      <c r="JA1814"/>
      <c r="JB1814"/>
      <c r="JC1814"/>
      <c r="JD1814"/>
      <c r="JE1814"/>
      <c r="JF1814"/>
      <c r="JG1814"/>
      <c r="JH1814"/>
      <c r="JI1814"/>
      <c r="JJ1814"/>
      <c r="JK1814"/>
      <c r="JL1814"/>
      <c r="JM1814"/>
      <c r="JN1814"/>
      <c r="JO1814"/>
      <c r="JP1814"/>
      <c r="JQ1814"/>
      <c r="JR1814"/>
      <c r="JS1814"/>
      <c r="JT1814"/>
      <c r="JU1814"/>
      <c r="JV1814"/>
      <c r="JW1814"/>
      <c r="JX1814"/>
      <c r="JY1814"/>
      <c r="JZ1814"/>
      <c r="KA1814"/>
      <c r="KB1814"/>
      <c r="KC1814"/>
      <c r="KD1814"/>
      <c r="KE1814"/>
      <c r="KF1814"/>
      <c r="KG1814"/>
      <c r="KH1814"/>
      <c r="KI1814"/>
      <c r="KJ1814"/>
      <c r="KK1814"/>
      <c r="KL1814"/>
      <c r="KM1814"/>
      <c r="KN1814"/>
      <c r="KO1814"/>
      <c r="KP1814"/>
      <c r="KQ1814"/>
      <c r="KR1814"/>
      <c r="KS1814"/>
      <c r="KT1814"/>
      <c r="KU1814"/>
      <c r="KV1814"/>
      <c r="KW1814"/>
      <c r="KX1814"/>
      <c r="KY1814"/>
      <c r="KZ1814"/>
      <c r="LA1814"/>
      <c r="LB1814"/>
      <c r="LC1814"/>
      <c r="LD1814"/>
      <c r="LE1814"/>
      <c r="LF1814"/>
      <c r="LG1814"/>
      <c r="LH1814"/>
      <c r="LI1814"/>
      <c r="LJ1814"/>
      <c r="LK1814"/>
      <c r="LL1814"/>
      <c r="LM1814"/>
      <c r="LN1814"/>
      <c r="LO1814"/>
      <c r="LP1814"/>
      <c r="LQ1814"/>
      <c r="LR1814"/>
      <c r="LS1814"/>
      <c r="LT1814"/>
      <c r="LU1814"/>
      <c r="LV1814"/>
      <c r="LW1814"/>
      <c r="LX1814"/>
      <c r="LY1814"/>
      <c r="LZ1814"/>
      <c r="MA1814"/>
      <c r="MB1814"/>
      <c r="MC1814"/>
      <c r="MD1814"/>
      <c r="ME1814"/>
      <c r="MF1814"/>
      <c r="MG1814"/>
      <c r="MH1814"/>
      <c r="MI1814"/>
      <c r="MJ1814"/>
      <c r="MK1814"/>
      <c r="ML1814"/>
      <c r="MM1814"/>
      <c r="MN1814"/>
      <c r="MO1814"/>
      <c r="MP1814"/>
      <c r="MQ1814"/>
      <c r="MR1814"/>
      <c r="MS1814"/>
      <c r="MT1814"/>
      <c r="MU1814"/>
      <c r="MV1814"/>
      <c r="MW1814"/>
      <c r="MX1814"/>
      <c r="MY1814"/>
      <c r="MZ1814"/>
      <c r="NA1814"/>
      <c r="NB1814"/>
      <c r="NC1814"/>
      <c r="ND1814"/>
      <c r="NE1814"/>
      <c r="NF1814"/>
      <c r="NG1814"/>
      <c r="NH1814"/>
      <c r="NI1814"/>
      <c r="NJ1814"/>
      <c r="NK1814"/>
      <c r="NL1814"/>
      <c r="NM1814"/>
      <c r="NN1814"/>
      <c r="NO1814"/>
      <c r="NP1814"/>
      <c r="NQ1814"/>
      <c r="NR1814"/>
      <c r="NS1814"/>
      <c r="NT1814"/>
      <c r="NU1814"/>
      <c r="NV1814"/>
      <c r="NW1814"/>
      <c r="NX1814"/>
      <c r="NY1814"/>
      <c r="NZ1814"/>
      <c r="OA1814"/>
      <c r="OB1814"/>
      <c r="OC1814"/>
      <c r="OD1814"/>
      <c r="OE1814"/>
      <c r="OF1814"/>
      <c r="OG1814"/>
      <c r="OH1814"/>
      <c r="OI1814"/>
      <c r="OJ1814"/>
      <c r="OK1814"/>
      <c r="OL1814"/>
      <c r="OM1814"/>
      <c r="ON1814"/>
      <c r="OO1814"/>
      <c r="OP1814"/>
      <c r="OQ1814"/>
      <c r="OR1814"/>
      <c r="OS1814"/>
      <c r="OT1814"/>
      <c r="OU1814"/>
      <c r="OV1814"/>
      <c r="OW1814"/>
      <c r="OX1814"/>
      <c r="OY1814"/>
      <c r="OZ1814"/>
      <c r="PA1814"/>
      <c r="PB1814"/>
      <c r="PC1814"/>
      <c r="PD1814"/>
      <c r="PE1814"/>
      <c r="PF1814"/>
      <c r="PG1814"/>
      <c r="PH1814"/>
      <c r="PI1814"/>
      <c r="PJ1814"/>
      <c r="PK1814"/>
      <c r="PL1814"/>
      <c r="PM1814"/>
      <c r="PN1814"/>
      <c r="PO1814"/>
      <c r="PP1814"/>
      <c r="PQ1814"/>
      <c r="PR1814"/>
      <c r="PS1814"/>
      <c r="PT1814"/>
      <c r="PU1814"/>
      <c r="PV1814"/>
      <c r="PW1814"/>
      <c r="PX1814"/>
      <c r="PY1814"/>
      <c r="PZ1814"/>
      <c r="QA1814"/>
      <c r="QB1814"/>
      <c r="QC1814"/>
      <c r="QD1814"/>
      <c r="QE1814"/>
      <c r="QF1814"/>
      <c r="QG1814"/>
      <c r="QH1814"/>
      <c r="QI1814"/>
      <c r="QJ1814"/>
      <c r="QK1814"/>
      <c r="QL1814"/>
      <c r="QM1814"/>
      <c r="QN1814"/>
      <c r="QO1814"/>
      <c r="QP1814"/>
      <c r="QQ1814"/>
      <c r="QR1814"/>
      <c r="QS1814"/>
      <c r="QT1814"/>
      <c r="QU1814"/>
      <c r="QV1814"/>
      <c r="QW1814"/>
      <c r="QX1814"/>
      <c r="QY1814"/>
      <c r="QZ1814"/>
      <c r="RA1814"/>
      <c r="RB1814"/>
      <c r="RC1814"/>
      <c r="RD1814"/>
      <c r="RE1814"/>
      <c r="RF1814"/>
      <c r="RG1814"/>
      <c r="RH1814"/>
      <c r="RI1814"/>
      <c r="RJ1814"/>
      <c r="RK1814"/>
      <c r="RL1814"/>
      <c r="RM1814"/>
      <c r="RN1814"/>
      <c r="RO1814"/>
      <c r="RP1814"/>
      <c r="RQ1814"/>
      <c r="RR1814"/>
      <c r="RS1814"/>
      <c r="RT1814"/>
      <c r="RU1814"/>
      <c r="RV1814"/>
      <c r="RW1814"/>
      <c r="RX1814"/>
      <c r="RY1814"/>
      <c r="RZ1814"/>
      <c r="SA1814"/>
      <c r="SB1814"/>
      <c r="SC1814"/>
      <c r="SD1814"/>
      <c r="SE1814"/>
      <c r="SF1814"/>
      <c r="SG1814"/>
      <c r="SH1814"/>
      <c r="SI1814"/>
      <c r="SJ1814"/>
      <c r="SK1814"/>
      <c r="SL1814"/>
      <c r="SM1814"/>
      <c r="SN1814"/>
      <c r="SO1814"/>
      <c r="SP1814"/>
      <c r="SQ1814"/>
      <c r="SR1814"/>
      <c r="SS1814"/>
      <c r="ST1814"/>
      <c r="SU1814"/>
      <c r="SV1814"/>
      <c r="SW1814"/>
      <c r="SX1814"/>
      <c r="SY1814"/>
      <c r="SZ1814"/>
      <c r="TA1814"/>
      <c r="TB1814"/>
      <c r="TC1814"/>
      <c r="TD1814"/>
      <c r="TE1814"/>
      <c r="TF1814"/>
      <c r="TG1814"/>
      <c r="TH1814"/>
      <c r="TI1814"/>
      <c r="TJ1814"/>
      <c r="TK1814"/>
      <c r="TL1814"/>
      <c r="TM1814"/>
      <c r="TN1814"/>
      <c r="TO1814"/>
      <c r="TP1814"/>
      <c r="TQ1814"/>
      <c r="TR1814"/>
      <c r="TS1814"/>
      <c r="TT1814"/>
      <c r="TU1814"/>
      <c r="TV1814"/>
      <c r="TW1814"/>
      <c r="TX1814"/>
      <c r="TY1814"/>
      <c r="TZ1814"/>
      <c r="UA1814"/>
      <c r="UB1814"/>
      <c r="UC1814"/>
      <c r="UD1814"/>
      <c r="UE1814"/>
      <c r="UF1814"/>
      <c r="UG1814"/>
      <c r="UH1814"/>
      <c r="UI1814"/>
      <c r="UJ1814"/>
      <c r="UK1814"/>
      <c r="UL1814"/>
      <c r="UM1814"/>
      <c r="UN1814"/>
      <c r="UO1814"/>
      <c r="UP1814"/>
      <c r="UQ1814"/>
      <c r="UR1814"/>
      <c r="US1814"/>
      <c r="UT1814"/>
      <c r="UU1814"/>
      <c r="UV1814"/>
      <c r="UW1814"/>
      <c r="UX1814"/>
      <c r="UY1814"/>
      <c r="UZ1814"/>
      <c r="VA1814"/>
      <c r="VB1814"/>
      <c r="VC1814"/>
      <c r="VD1814"/>
      <c r="VE1814"/>
      <c r="VF1814"/>
      <c r="VG1814"/>
      <c r="VH1814"/>
      <c r="VI1814"/>
      <c r="VJ1814"/>
      <c r="VK1814"/>
      <c r="VL1814"/>
      <c r="VM1814"/>
      <c r="VN1814"/>
      <c r="VO1814"/>
      <c r="VP1814"/>
      <c r="VQ1814"/>
      <c r="VR1814"/>
      <c r="VS1814"/>
      <c r="VT1814"/>
      <c r="VU1814"/>
      <c r="VV1814"/>
      <c r="VW1814"/>
      <c r="VX1814"/>
      <c r="VY1814"/>
      <c r="VZ1814"/>
      <c r="WA1814"/>
      <c r="WB1814"/>
      <c r="WC1814"/>
      <c r="WD1814"/>
      <c r="WE1814"/>
      <c r="WF1814"/>
      <c r="WG1814"/>
      <c r="WH1814"/>
      <c r="WI1814"/>
      <c r="WJ1814"/>
      <c r="WK1814"/>
      <c r="WL1814"/>
      <c r="WM1814"/>
      <c r="WN1814"/>
      <c r="WO1814"/>
      <c r="WP1814"/>
      <c r="WQ1814"/>
      <c r="WR1814"/>
      <c r="WS1814"/>
      <c r="WT1814"/>
      <c r="WU1814"/>
      <c r="WV1814"/>
      <c r="WW1814"/>
      <c r="WX1814"/>
      <c r="WY1814"/>
      <c r="WZ1814"/>
      <c r="XA1814"/>
      <c r="XB1814"/>
      <c r="XC1814"/>
      <c r="XD1814"/>
      <c r="XE1814"/>
      <c r="XF1814"/>
      <c r="XG1814"/>
      <c r="XH1814"/>
      <c r="XI1814"/>
      <c r="XJ1814"/>
      <c r="XK1814"/>
      <c r="XL1814"/>
      <c r="XM1814"/>
      <c r="XN1814"/>
      <c r="XO1814"/>
      <c r="XP1814"/>
      <c r="XQ1814"/>
      <c r="XR1814"/>
      <c r="XS1814"/>
      <c r="XT1814"/>
      <c r="XU1814"/>
      <c r="XV1814"/>
      <c r="XW1814"/>
      <c r="XX1814"/>
      <c r="XY1814"/>
      <c r="XZ1814"/>
      <c r="YA1814"/>
      <c r="YB1814"/>
      <c r="YC1814"/>
      <c r="YD1814"/>
      <c r="YE1814"/>
      <c r="YF1814"/>
      <c r="YG1814"/>
      <c r="YH1814"/>
      <c r="YI1814"/>
      <c r="YJ1814"/>
      <c r="YK1814"/>
      <c r="YL1814"/>
      <c r="YM1814"/>
      <c r="YN1814"/>
      <c r="YO1814"/>
      <c r="YP1814"/>
      <c r="YQ1814"/>
      <c r="YR1814"/>
      <c r="YS1814"/>
      <c r="YT1814"/>
      <c r="YU1814"/>
      <c r="YV1814"/>
      <c r="YW1814"/>
      <c r="YX1814"/>
      <c r="YY1814"/>
      <c r="YZ1814"/>
      <c r="ZA1814"/>
      <c r="ZB1814"/>
      <c r="ZC1814"/>
      <c r="ZD1814"/>
      <c r="ZE1814"/>
      <c r="ZF1814"/>
      <c r="ZG1814"/>
      <c r="ZH1814"/>
      <c r="ZI1814"/>
      <c r="ZJ1814"/>
      <c r="ZK1814"/>
      <c r="ZL1814"/>
      <c r="ZM1814"/>
      <c r="ZN1814"/>
      <c r="ZO1814"/>
      <c r="ZP1814"/>
      <c r="ZQ1814"/>
      <c r="ZR1814"/>
      <c r="ZS1814"/>
      <c r="ZT1814"/>
      <c r="ZU1814"/>
      <c r="ZV1814"/>
      <c r="ZW1814"/>
      <c r="ZX1814"/>
      <c r="ZY1814"/>
      <c r="ZZ1814"/>
      <c r="AAA1814"/>
      <c r="AAB1814"/>
      <c r="AAC1814"/>
      <c r="AAD1814"/>
      <c r="AAE1814"/>
      <c r="AAF1814"/>
      <c r="AAG1814"/>
      <c r="AAH1814"/>
      <c r="AAI1814"/>
      <c r="AAJ1814"/>
      <c r="AAK1814"/>
      <c r="AAL1814"/>
      <c r="AAM1814"/>
      <c r="AAN1814"/>
      <c r="AAO1814"/>
      <c r="AAP1814"/>
      <c r="AAQ1814"/>
      <c r="AAR1814"/>
      <c r="AAS1814"/>
      <c r="AAT1814"/>
      <c r="AAU1814"/>
      <c r="AAV1814"/>
      <c r="AAW1814"/>
      <c r="AAX1814"/>
      <c r="AAY1814"/>
      <c r="AAZ1814"/>
      <c r="ABA1814"/>
      <c r="ABB1814"/>
      <c r="ABC1814"/>
      <c r="ABD1814"/>
      <c r="ABE1814"/>
      <c r="ABF1814"/>
      <c r="ABG1814"/>
      <c r="ABH1814"/>
      <c r="ABI1814"/>
      <c r="ABJ1814"/>
      <c r="ABK1814"/>
      <c r="ABL1814"/>
      <c r="ABM1814"/>
      <c r="ABN1814"/>
      <c r="ABO1814"/>
      <c r="ABP1814"/>
      <c r="ABQ1814"/>
      <c r="ABR1814"/>
      <c r="ABS1814"/>
      <c r="ABT1814"/>
      <c r="ABU1814"/>
      <c r="ABV1814"/>
      <c r="ABW1814"/>
      <c r="ABX1814"/>
      <c r="ABY1814"/>
      <c r="ABZ1814"/>
      <c r="ACA1814"/>
      <c r="ACB1814"/>
      <c r="ACC1814"/>
      <c r="ACD1814"/>
      <c r="ACE1814"/>
      <c r="ACF1814"/>
      <c r="ACG1814"/>
      <c r="ACH1814"/>
      <c r="ACI1814"/>
      <c r="ACJ1814"/>
      <c r="ACK1814"/>
      <c r="ACL1814"/>
      <c r="ACM1814"/>
      <c r="ACN1814"/>
      <c r="ACO1814"/>
      <c r="ACP1814"/>
      <c r="ACQ1814"/>
      <c r="ACR1814"/>
      <c r="ACS1814"/>
      <c r="ACT1814"/>
      <c r="ACU1814"/>
      <c r="ACV1814"/>
      <c r="ACW1814"/>
      <c r="ACX1814"/>
      <c r="ACY1814"/>
      <c r="ACZ1814"/>
      <c r="ADA1814"/>
      <c r="ADB1814"/>
      <c r="ADC1814"/>
      <c r="ADD1814"/>
      <c r="ADE1814"/>
      <c r="ADF1814"/>
      <c r="ADG1814"/>
      <c r="ADH1814"/>
      <c r="ADI1814"/>
      <c r="ADJ1814"/>
      <c r="ADK1814"/>
      <c r="ADL1814"/>
      <c r="ADM1814"/>
      <c r="ADN1814"/>
      <c r="ADO1814"/>
      <c r="ADP1814"/>
      <c r="ADQ1814"/>
      <c r="ADR1814"/>
      <c r="ADS1814"/>
      <c r="ADT1814"/>
      <c r="ADU1814"/>
      <c r="ADV1814"/>
      <c r="ADW1814"/>
      <c r="ADX1814"/>
      <c r="ADY1814"/>
      <c r="ADZ1814"/>
      <c r="AEA1814"/>
      <c r="AEB1814"/>
      <c r="AEC1814"/>
      <c r="AED1814"/>
      <c r="AEE1814"/>
      <c r="AEF1814"/>
      <c r="AEG1814"/>
      <c r="AEH1814"/>
      <c r="AEI1814"/>
      <c r="AEJ1814"/>
      <c r="AEK1814"/>
      <c r="AEL1814"/>
      <c r="AEM1814"/>
      <c r="AEN1814"/>
      <c r="AEO1814"/>
      <c r="AEP1814"/>
      <c r="AEQ1814"/>
      <c r="AER1814"/>
      <c r="AES1814"/>
      <c r="AET1814"/>
      <c r="AEU1814"/>
      <c r="AEV1814"/>
      <c r="AEW1814"/>
      <c r="AEX1814"/>
      <c r="AEY1814"/>
      <c r="AEZ1814"/>
      <c r="AFA1814"/>
      <c r="AFB1814"/>
      <c r="AFC1814"/>
      <c r="AFD1814"/>
      <c r="AFE1814"/>
      <c r="AFF1814"/>
      <c r="AFG1814"/>
      <c r="AFH1814"/>
      <c r="AFI1814"/>
      <c r="AFJ1814"/>
      <c r="AFK1814"/>
      <c r="AFL1814"/>
      <c r="AFM1814"/>
      <c r="AFN1814"/>
      <c r="AFO1814"/>
      <c r="AFP1814"/>
      <c r="AFQ1814"/>
      <c r="AFR1814"/>
      <c r="AFS1814"/>
      <c r="AFT1814"/>
      <c r="AFU1814"/>
      <c r="AFV1814"/>
      <c r="AFW1814"/>
      <c r="AFX1814"/>
      <c r="AFY1814"/>
      <c r="AFZ1814"/>
      <c r="AGA1814"/>
      <c r="AGB1814"/>
      <c r="AGC1814"/>
      <c r="AGD1814"/>
      <c r="AGE1814"/>
      <c r="AGF1814"/>
      <c r="AGG1814"/>
      <c r="AGH1814"/>
      <c r="AGI1814"/>
      <c r="AGJ1814"/>
      <c r="AGK1814"/>
      <c r="AGL1814"/>
      <c r="AGM1814"/>
      <c r="AGN1814"/>
      <c r="AGO1814"/>
      <c r="AGP1814"/>
      <c r="AGQ1814"/>
      <c r="AGR1814"/>
      <c r="AGS1814"/>
      <c r="AGT1814"/>
      <c r="AGU1814"/>
      <c r="AGV1814"/>
      <c r="AGW1814"/>
      <c r="AGX1814"/>
      <c r="AGY1814"/>
      <c r="AGZ1814"/>
      <c r="AHA1814"/>
      <c r="AHB1814"/>
      <c r="AHC1814"/>
      <c r="AHD1814"/>
      <c r="AHE1814"/>
      <c r="AHF1814"/>
      <c r="AHG1814"/>
      <c r="AHH1814"/>
      <c r="AHI1814"/>
      <c r="AHJ1814"/>
      <c r="AHK1814"/>
      <c r="AHL1814"/>
      <c r="AHM1814"/>
      <c r="AHN1814"/>
      <c r="AHO1814"/>
      <c r="AHP1814"/>
      <c r="AHQ1814"/>
      <c r="AHR1814"/>
      <c r="AHS1814"/>
      <c r="AHT1814"/>
      <c r="AHU1814"/>
      <c r="AHV1814"/>
      <c r="AHW1814"/>
      <c r="AHX1814"/>
      <c r="AHY1814"/>
      <c r="AHZ1814"/>
      <c r="AIA1814"/>
      <c r="AIB1814"/>
      <c r="AIC1814"/>
      <c r="AID1814"/>
      <c r="AIE1814"/>
      <c r="AIF1814"/>
      <c r="AIG1814"/>
      <c r="AIH1814"/>
      <c r="AII1814"/>
      <c r="AIJ1814"/>
      <c r="AIK1814"/>
      <c r="AIL1814"/>
      <c r="AIM1814"/>
      <c r="AIN1814"/>
      <c r="AIO1814"/>
      <c r="AIP1814"/>
      <c r="AIQ1814"/>
      <c r="AIR1814"/>
      <c r="AIS1814"/>
      <c r="AIT1814"/>
      <c r="AIU1814"/>
      <c r="AIV1814"/>
      <c r="AIW1814"/>
      <c r="AIX1814"/>
      <c r="AIY1814"/>
      <c r="AIZ1814"/>
      <c r="AJA1814"/>
      <c r="AJB1814"/>
      <c r="AJC1814"/>
      <c r="AJD1814"/>
      <c r="AJE1814"/>
      <c r="AJF1814"/>
      <c r="AJG1814"/>
      <c r="AJH1814"/>
      <c r="AJI1814"/>
      <c r="AJJ1814"/>
      <c r="AJK1814"/>
      <c r="AJL1814"/>
      <c r="AJM1814"/>
      <c r="AJN1814"/>
      <c r="AJO1814"/>
      <c r="AJP1814"/>
      <c r="AJQ1814"/>
      <c r="AJR1814"/>
      <c r="AJS1814"/>
      <c r="AJT1814"/>
      <c r="AJU1814"/>
      <c r="AJV1814"/>
      <c r="AJW1814"/>
      <c r="AJX1814"/>
      <c r="AJY1814"/>
      <c r="AJZ1814"/>
      <c r="AKA1814"/>
      <c r="AKB1814"/>
      <c r="AKC1814"/>
      <c r="AKD1814"/>
      <c r="AKE1814"/>
      <c r="AKF1814"/>
      <c r="AKG1814"/>
      <c r="AKH1814"/>
      <c r="AKI1814"/>
      <c r="AKJ1814"/>
      <c r="AKK1814"/>
      <c r="AKL1814"/>
      <c r="AKM1814"/>
      <c r="AKN1814"/>
      <c r="AKO1814"/>
      <c r="AKP1814"/>
      <c r="AKQ1814"/>
      <c r="AKR1814"/>
      <c r="AKS1814"/>
      <c r="AKT1814"/>
      <c r="AKU1814"/>
      <c r="AKV1814"/>
      <c r="AKW1814"/>
      <c r="AKX1814"/>
      <c r="AKY1814"/>
      <c r="AKZ1814"/>
      <c r="ALA1814"/>
      <c r="ALB1814"/>
      <c r="ALC1814"/>
      <c r="ALD1814"/>
      <c r="ALE1814"/>
      <c r="ALF1814"/>
      <c r="ALG1814"/>
      <c r="ALH1814"/>
      <c r="ALI1814"/>
      <c r="ALJ1814"/>
      <c r="ALK1814"/>
      <c r="ALL1814"/>
      <c r="ALM1814"/>
      <c r="ALN1814"/>
      <c r="ALO1814"/>
      <c r="ALP1814"/>
      <c r="ALQ1814"/>
      <c r="ALR1814"/>
      <c r="ALS1814"/>
      <c r="ALT1814"/>
      <c r="ALU1814"/>
      <c r="ALV1814"/>
      <c r="ALW1814"/>
      <c r="ALX1814"/>
      <c r="ALY1814"/>
      <c r="ALZ1814"/>
      <c r="AMA1814"/>
      <c r="AMB1814"/>
      <c r="AMC1814"/>
      <c r="AMD1814"/>
      <c r="AME1814"/>
      <c r="AMF1814"/>
      <c r="AMG1814"/>
      <c r="AMH1814"/>
    </row>
    <row r="1815" spans="1:1022" ht="15">
      <c r="A1815" s="15"/>
      <c r="B1815" s="7"/>
      <c r="C1815" s="16"/>
      <c r="D1815" s="16"/>
      <c r="E1815" s="17"/>
      <c r="F1815" s="18"/>
      <c r="G1815" s="18"/>
      <c r="H1815" s="9"/>
      <c r="I1815" s="9"/>
      <c r="J1815" s="8"/>
      <c r="K1815" s="8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  <c r="DL1815"/>
      <c r="DM1815"/>
      <c r="DN1815"/>
      <c r="DO1815"/>
      <c r="DP1815"/>
      <c r="DQ1815"/>
      <c r="DR1815"/>
      <c r="DS1815"/>
      <c r="DT1815"/>
      <c r="DU1815"/>
      <c r="DV1815"/>
      <c r="DW1815"/>
      <c r="DX1815"/>
      <c r="DY1815"/>
      <c r="DZ1815"/>
      <c r="EA1815"/>
      <c r="EB1815"/>
      <c r="EC1815"/>
      <c r="ED1815"/>
      <c r="EE1815"/>
      <c r="EF1815"/>
      <c r="EG1815"/>
      <c r="EH1815"/>
      <c r="EI1815"/>
      <c r="EJ1815"/>
      <c r="EK1815"/>
      <c r="EL1815"/>
      <c r="EM1815"/>
      <c r="EN1815"/>
      <c r="EO1815"/>
      <c r="EP1815"/>
      <c r="EQ1815"/>
      <c r="ER1815"/>
      <c r="ES1815"/>
      <c r="ET1815"/>
      <c r="EU1815"/>
      <c r="EV1815"/>
      <c r="EW1815"/>
      <c r="EX1815"/>
      <c r="EY1815"/>
      <c r="EZ1815"/>
      <c r="FA1815"/>
      <c r="FB1815"/>
      <c r="FC1815"/>
      <c r="FD1815"/>
      <c r="FE1815"/>
      <c r="FF1815"/>
      <c r="FG1815"/>
      <c r="FH1815"/>
      <c r="FI1815"/>
      <c r="FJ1815"/>
      <c r="FK1815"/>
      <c r="FL1815"/>
      <c r="FM1815"/>
      <c r="FN1815"/>
      <c r="FO1815"/>
      <c r="FP1815"/>
      <c r="FQ1815"/>
      <c r="FR1815"/>
      <c r="FS1815"/>
      <c r="FT1815"/>
      <c r="FU1815"/>
      <c r="FV1815"/>
      <c r="FW1815"/>
      <c r="FX1815"/>
      <c r="FY1815"/>
      <c r="FZ1815"/>
      <c r="GA1815"/>
      <c r="GB1815"/>
      <c r="GC1815"/>
      <c r="GD1815"/>
      <c r="GE1815"/>
      <c r="GF1815"/>
      <c r="GG1815"/>
      <c r="GH1815"/>
      <c r="GI1815"/>
      <c r="GJ1815"/>
      <c r="GK1815"/>
      <c r="GL1815"/>
      <c r="GM1815"/>
      <c r="GN1815"/>
      <c r="GO1815"/>
      <c r="GP1815"/>
      <c r="GQ1815"/>
      <c r="GR1815"/>
      <c r="GS1815"/>
      <c r="GT1815"/>
      <c r="GU1815"/>
      <c r="GV1815"/>
      <c r="GW1815"/>
      <c r="GX1815"/>
      <c r="GY1815"/>
      <c r="GZ1815"/>
      <c r="HA1815"/>
      <c r="HB1815"/>
      <c r="HC1815"/>
      <c r="HD1815"/>
      <c r="HE1815"/>
      <c r="HF1815"/>
      <c r="HG1815"/>
      <c r="HH1815"/>
      <c r="HI1815"/>
      <c r="HJ1815"/>
      <c r="HK1815"/>
      <c r="HL1815"/>
      <c r="HM1815"/>
      <c r="HN1815"/>
      <c r="HO1815"/>
      <c r="HP1815"/>
      <c r="HQ1815"/>
      <c r="HR1815"/>
      <c r="HS1815"/>
      <c r="HT1815"/>
      <c r="HU1815"/>
      <c r="HV1815"/>
      <c r="HW1815"/>
      <c r="HX1815"/>
      <c r="HY1815"/>
      <c r="HZ1815"/>
      <c r="IA1815"/>
      <c r="IB1815"/>
      <c r="IC1815"/>
      <c r="ID1815"/>
      <c r="IE1815"/>
      <c r="IF1815"/>
      <c r="IG1815"/>
      <c r="IH1815"/>
      <c r="II1815"/>
      <c r="IJ1815"/>
      <c r="IK1815"/>
      <c r="IL1815"/>
      <c r="IM1815"/>
      <c r="IN1815"/>
      <c r="IO1815"/>
      <c r="IP1815"/>
      <c r="IQ1815"/>
      <c r="IR1815"/>
      <c r="IS1815"/>
      <c r="IT1815"/>
      <c r="IU1815"/>
      <c r="IV1815"/>
      <c r="IW1815"/>
      <c r="IX1815"/>
      <c r="IY1815"/>
      <c r="IZ1815"/>
      <c r="JA1815"/>
      <c r="JB1815"/>
      <c r="JC1815"/>
      <c r="JD1815"/>
      <c r="JE1815"/>
      <c r="JF1815"/>
      <c r="JG1815"/>
      <c r="JH1815"/>
      <c r="JI1815"/>
      <c r="JJ1815"/>
      <c r="JK1815"/>
      <c r="JL1815"/>
      <c r="JM1815"/>
      <c r="JN1815"/>
      <c r="JO1815"/>
      <c r="JP1815"/>
      <c r="JQ1815"/>
      <c r="JR1815"/>
      <c r="JS1815"/>
      <c r="JT1815"/>
      <c r="JU1815"/>
      <c r="JV1815"/>
      <c r="JW1815"/>
      <c r="JX1815"/>
      <c r="JY1815"/>
      <c r="JZ1815"/>
      <c r="KA1815"/>
      <c r="KB1815"/>
      <c r="KC1815"/>
      <c r="KD1815"/>
      <c r="KE1815"/>
      <c r="KF1815"/>
      <c r="KG1815"/>
      <c r="KH1815"/>
      <c r="KI1815"/>
      <c r="KJ1815"/>
      <c r="KK1815"/>
      <c r="KL1815"/>
      <c r="KM1815"/>
      <c r="KN1815"/>
      <c r="KO1815"/>
      <c r="KP1815"/>
      <c r="KQ1815"/>
      <c r="KR1815"/>
      <c r="KS1815"/>
      <c r="KT1815"/>
      <c r="KU1815"/>
      <c r="KV1815"/>
      <c r="KW1815"/>
      <c r="KX1815"/>
      <c r="KY1815"/>
      <c r="KZ1815"/>
      <c r="LA1815"/>
      <c r="LB1815"/>
      <c r="LC1815"/>
      <c r="LD1815"/>
      <c r="LE1815"/>
      <c r="LF1815"/>
      <c r="LG1815"/>
      <c r="LH1815"/>
      <c r="LI1815"/>
      <c r="LJ1815"/>
      <c r="LK1815"/>
      <c r="LL1815"/>
      <c r="LM1815"/>
      <c r="LN1815"/>
      <c r="LO1815"/>
      <c r="LP1815"/>
      <c r="LQ1815"/>
      <c r="LR1815"/>
      <c r="LS1815"/>
      <c r="LT1815"/>
      <c r="LU1815"/>
      <c r="LV1815"/>
      <c r="LW1815"/>
      <c r="LX1815"/>
      <c r="LY1815"/>
      <c r="LZ1815"/>
      <c r="MA1815"/>
      <c r="MB1815"/>
      <c r="MC1815"/>
      <c r="MD1815"/>
      <c r="ME1815"/>
      <c r="MF1815"/>
      <c r="MG1815"/>
      <c r="MH1815"/>
      <c r="MI1815"/>
      <c r="MJ1815"/>
      <c r="MK1815"/>
      <c r="ML1815"/>
      <c r="MM1815"/>
      <c r="MN1815"/>
      <c r="MO1815"/>
      <c r="MP1815"/>
      <c r="MQ1815"/>
      <c r="MR1815"/>
      <c r="MS1815"/>
      <c r="MT1815"/>
      <c r="MU1815"/>
      <c r="MV1815"/>
      <c r="MW1815"/>
      <c r="MX1815"/>
      <c r="MY1815"/>
      <c r="MZ1815"/>
      <c r="NA1815"/>
      <c r="NB1815"/>
      <c r="NC1815"/>
      <c r="ND1815"/>
      <c r="NE1815"/>
      <c r="NF1815"/>
      <c r="NG1815"/>
      <c r="NH1815"/>
      <c r="NI1815"/>
      <c r="NJ1815"/>
      <c r="NK1815"/>
      <c r="NL1815"/>
      <c r="NM1815"/>
      <c r="NN1815"/>
      <c r="NO1815"/>
      <c r="NP1815"/>
      <c r="NQ1815"/>
      <c r="NR1815"/>
      <c r="NS1815"/>
      <c r="NT1815"/>
      <c r="NU1815"/>
      <c r="NV1815"/>
      <c r="NW1815"/>
      <c r="NX1815"/>
      <c r="NY1815"/>
      <c r="NZ1815"/>
      <c r="OA1815"/>
      <c r="OB1815"/>
      <c r="OC1815"/>
      <c r="OD1815"/>
      <c r="OE1815"/>
      <c r="OF1815"/>
      <c r="OG1815"/>
      <c r="OH1815"/>
      <c r="OI1815"/>
      <c r="OJ1815"/>
      <c r="OK1815"/>
      <c r="OL1815"/>
      <c r="OM1815"/>
      <c r="ON1815"/>
      <c r="OO1815"/>
      <c r="OP1815"/>
      <c r="OQ1815"/>
      <c r="OR1815"/>
      <c r="OS1815"/>
      <c r="OT1815"/>
      <c r="OU1815"/>
      <c r="OV1815"/>
      <c r="OW1815"/>
      <c r="OX1815"/>
      <c r="OY1815"/>
      <c r="OZ1815"/>
      <c r="PA1815"/>
      <c r="PB1815"/>
      <c r="PC1815"/>
      <c r="PD1815"/>
      <c r="PE1815"/>
      <c r="PF1815"/>
      <c r="PG1815"/>
      <c r="PH1815"/>
      <c r="PI1815"/>
      <c r="PJ1815"/>
      <c r="PK1815"/>
      <c r="PL1815"/>
      <c r="PM1815"/>
      <c r="PN1815"/>
      <c r="PO1815"/>
      <c r="PP1815"/>
      <c r="PQ1815"/>
      <c r="PR1815"/>
      <c r="PS1815"/>
      <c r="PT1815"/>
      <c r="PU1815"/>
      <c r="PV1815"/>
      <c r="PW1815"/>
      <c r="PX1815"/>
      <c r="PY1815"/>
      <c r="PZ1815"/>
      <c r="QA1815"/>
      <c r="QB1815"/>
      <c r="QC1815"/>
      <c r="QD1815"/>
      <c r="QE1815"/>
      <c r="QF1815"/>
      <c r="QG1815"/>
      <c r="QH1815"/>
      <c r="QI1815"/>
      <c r="QJ1815"/>
      <c r="QK1815"/>
      <c r="QL1815"/>
      <c r="QM1815"/>
      <c r="QN1815"/>
      <c r="QO1815"/>
      <c r="QP1815"/>
      <c r="QQ1815"/>
      <c r="QR1815"/>
      <c r="QS1815"/>
      <c r="QT1815"/>
      <c r="QU1815"/>
      <c r="QV1815"/>
      <c r="QW1815"/>
      <c r="QX1815"/>
      <c r="QY1815"/>
      <c r="QZ1815"/>
      <c r="RA1815"/>
      <c r="RB1815"/>
      <c r="RC1815"/>
      <c r="RD1815"/>
      <c r="RE1815"/>
      <c r="RF1815"/>
      <c r="RG1815"/>
      <c r="RH1815"/>
      <c r="RI1815"/>
      <c r="RJ1815"/>
      <c r="RK1815"/>
      <c r="RL1815"/>
      <c r="RM1815"/>
      <c r="RN1815"/>
      <c r="RO1815"/>
      <c r="RP1815"/>
      <c r="RQ1815"/>
      <c r="RR1815"/>
      <c r="RS1815"/>
      <c r="RT1815"/>
      <c r="RU1815"/>
      <c r="RV1815"/>
      <c r="RW1815"/>
      <c r="RX1815"/>
      <c r="RY1815"/>
      <c r="RZ1815"/>
      <c r="SA1815"/>
      <c r="SB1815"/>
      <c r="SC1815"/>
      <c r="SD1815"/>
      <c r="SE1815"/>
      <c r="SF1815"/>
      <c r="SG1815"/>
      <c r="SH1815"/>
      <c r="SI1815"/>
      <c r="SJ1815"/>
      <c r="SK1815"/>
      <c r="SL1815"/>
      <c r="SM1815"/>
      <c r="SN1815"/>
      <c r="SO1815"/>
      <c r="SP1815"/>
      <c r="SQ1815"/>
      <c r="SR1815"/>
      <c r="SS1815"/>
      <c r="ST1815"/>
      <c r="SU1815"/>
      <c r="SV1815"/>
      <c r="SW1815"/>
      <c r="SX1815"/>
      <c r="SY1815"/>
      <c r="SZ1815"/>
      <c r="TA1815"/>
      <c r="TB1815"/>
      <c r="TC1815"/>
      <c r="TD1815"/>
      <c r="TE1815"/>
      <c r="TF1815"/>
      <c r="TG1815"/>
      <c r="TH1815"/>
      <c r="TI1815"/>
      <c r="TJ1815"/>
      <c r="TK1815"/>
      <c r="TL1815"/>
      <c r="TM1815"/>
      <c r="TN1815"/>
      <c r="TO1815"/>
      <c r="TP1815"/>
      <c r="TQ1815"/>
      <c r="TR1815"/>
      <c r="TS1815"/>
      <c r="TT1815"/>
      <c r="TU1815"/>
      <c r="TV1815"/>
      <c r="TW1815"/>
      <c r="TX1815"/>
      <c r="TY1815"/>
      <c r="TZ1815"/>
      <c r="UA1815"/>
      <c r="UB1815"/>
      <c r="UC1815"/>
      <c r="UD1815"/>
      <c r="UE1815"/>
      <c r="UF1815"/>
      <c r="UG1815"/>
      <c r="UH1815"/>
      <c r="UI1815"/>
      <c r="UJ1815"/>
      <c r="UK1815"/>
      <c r="UL1815"/>
      <c r="UM1815"/>
      <c r="UN1815"/>
      <c r="UO1815"/>
      <c r="UP1815"/>
      <c r="UQ1815"/>
      <c r="UR1815"/>
      <c r="US1815"/>
      <c r="UT1815"/>
      <c r="UU1815"/>
      <c r="UV1815"/>
      <c r="UW1815"/>
      <c r="UX1815"/>
      <c r="UY1815"/>
      <c r="UZ1815"/>
      <c r="VA1815"/>
      <c r="VB1815"/>
      <c r="VC1815"/>
      <c r="VD1815"/>
      <c r="VE1815"/>
      <c r="VF1815"/>
      <c r="VG1815"/>
      <c r="VH1815"/>
      <c r="VI1815"/>
      <c r="VJ1815"/>
      <c r="VK1815"/>
      <c r="VL1815"/>
      <c r="VM1815"/>
      <c r="VN1815"/>
      <c r="VO1815"/>
      <c r="VP1815"/>
      <c r="VQ1815"/>
      <c r="VR1815"/>
      <c r="VS1815"/>
      <c r="VT1815"/>
      <c r="VU1815"/>
      <c r="VV1815"/>
      <c r="VW1815"/>
      <c r="VX1815"/>
      <c r="VY1815"/>
      <c r="VZ1815"/>
      <c r="WA1815"/>
      <c r="WB1815"/>
      <c r="WC1815"/>
      <c r="WD1815"/>
      <c r="WE1815"/>
      <c r="WF1815"/>
      <c r="WG1815"/>
      <c r="WH1815"/>
      <c r="WI1815"/>
      <c r="WJ1815"/>
      <c r="WK1815"/>
      <c r="WL1815"/>
      <c r="WM1815"/>
      <c r="WN1815"/>
      <c r="WO1815"/>
      <c r="WP1815"/>
      <c r="WQ1815"/>
      <c r="WR1815"/>
      <c r="WS1815"/>
      <c r="WT1815"/>
      <c r="WU1815"/>
      <c r="WV1815"/>
      <c r="WW1815"/>
      <c r="WX1815"/>
      <c r="WY1815"/>
      <c r="WZ1815"/>
      <c r="XA1815"/>
      <c r="XB1815"/>
      <c r="XC1815"/>
      <c r="XD1815"/>
      <c r="XE1815"/>
      <c r="XF1815"/>
      <c r="XG1815"/>
      <c r="XH1815"/>
      <c r="XI1815"/>
      <c r="XJ1815"/>
      <c r="XK1815"/>
      <c r="XL1815"/>
      <c r="XM1815"/>
      <c r="XN1815"/>
      <c r="XO1815"/>
      <c r="XP1815"/>
      <c r="XQ1815"/>
      <c r="XR1815"/>
      <c r="XS1815"/>
      <c r="XT1815"/>
      <c r="XU1815"/>
      <c r="XV1815"/>
      <c r="XW1815"/>
      <c r="XX1815"/>
      <c r="XY1815"/>
      <c r="XZ1815"/>
      <c r="YA1815"/>
      <c r="YB1815"/>
      <c r="YC1815"/>
      <c r="YD1815"/>
      <c r="YE1815"/>
      <c r="YF1815"/>
      <c r="YG1815"/>
      <c r="YH1815"/>
      <c r="YI1815"/>
      <c r="YJ1815"/>
      <c r="YK1815"/>
      <c r="YL1815"/>
      <c r="YM1815"/>
      <c r="YN1815"/>
      <c r="YO1815"/>
      <c r="YP1815"/>
      <c r="YQ1815"/>
      <c r="YR1815"/>
      <c r="YS1815"/>
      <c r="YT1815"/>
      <c r="YU1815"/>
      <c r="YV1815"/>
      <c r="YW1815"/>
      <c r="YX1815"/>
      <c r="YY1815"/>
      <c r="YZ1815"/>
      <c r="ZA1815"/>
      <c r="ZB1815"/>
      <c r="ZC1815"/>
      <c r="ZD1815"/>
      <c r="ZE1815"/>
      <c r="ZF1815"/>
      <c r="ZG1815"/>
      <c r="ZH1815"/>
      <c r="ZI1815"/>
      <c r="ZJ1815"/>
      <c r="ZK1815"/>
      <c r="ZL1815"/>
      <c r="ZM1815"/>
      <c r="ZN1815"/>
      <c r="ZO1815"/>
      <c r="ZP1815"/>
      <c r="ZQ1815"/>
      <c r="ZR1815"/>
      <c r="ZS1815"/>
      <c r="ZT1815"/>
      <c r="ZU1815"/>
      <c r="ZV1815"/>
      <c r="ZW1815"/>
      <c r="ZX1815"/>
      <c r="ZY1815"/>
      <c r="ZZ1815"/>
      <c r="AAA1815"/>
      <c r="AAB1815"/>
      <c r="AAC1815"/>
      <c r="AAD1815"/>
      <c r="AAE1815"/>
      <c r="AAF1815"/>
      <c r="AAG1815"/>
      <c r="AAH1815"/>
      <c r="AAI1815"/>
      <c r="AAJ1815"/>
      <c r="AAK1815"/>
      <c r="AAL1815"/>
      <c r="AAM1815"/>
      <c r="AAN1815"/>
      <c r="AAO1815"/>
      <c r="AAP1815"/>
      <c r="AAQ1815"/>
      <c r="AAR1815"/>
      <c r="AAS1815"/>
      <c r="AAT1815"/>
      <c r="AAU1815"/>
      <c r="AAV1815"/>
      <c r="AAW1815"/>
      <c r="AAX1815"/>
      <c r="AAY1815"/>
      <c r="AAZ1815"/>
      <c r="ABA1815"/>
      <c r="ABB1815"/>
      <c r="ABC1815"/>
      <c r="ABD1815"/>
      <c r="ABE1815"/>
      <c r="ABF1815"/>
      <c r="ABG1815"/>
      <c r="ABH1815"/>
      <c r="ABI1815"/>
      <c r="ABJ1815"/>
      <c r="ABK1815"/>
      <c r="ABL1815"/>
      <c r="ABM1815"/>
      <c r="ABN1815"/>
      <c r="ABO1815"/>
      <c r="ABP1815"/>
      <c r="ABQ1815"/>
      <c r="ABR1815"/>
      <c r="ABS1815"/>
      <c r="ABT1815"/>
      <c r="ABU1815"/>
      <c r="ABV1815"/>
      <c r="ABW1815"/>
      <c r="ABX1815"/>
      <c r="ABY1815"/>
      <c r="ABZ1815"/>
      <c r="ACA1815"/>
      <c r="ACB1815"/>
      <c r="ACC1815"/>
      <c r="ACD1815"/>
      <c r="ACE1815"/>
      <c r="ACF1815"/>
      <c r="ACG1815"/>
      <c r="ACH1815"/>
      <c r="ACI1815"/>
      <c r="ACJ1815"/>
      <c r="ACK1815"/>
      <c r="ACL1815"/>
      <c r="ACM1815"/>
      <c r="ACN1815"/>
      <c r="ACO1815"/>
      <c r="ACP1815"/>
      <c r="ACQ1815"/>
      <c r="ACR1815"/>
      <c r="ACS1815"/>
      <c r="ACT1815"/>
      <c r="ACU1815"/>
      <c r="ACV1815"/>
      <c r="ACW1815"/>
      <c r="ACX1815"/>
      <c r="ACY1815"/>
      <c r="ACZ1815"/>
      <c r="ADA1815"/>
      <c r="ADB1815"/>
      <c r="ADC1815"/>
      <c r="ADD1815"/>
      <c r="ADE1815"/>
      <c r="ADF1815"/>
      <c r="ADG1815"/>
      <c r="ADH1815"/>
      <c r="ADI1815"/>
      <c r="ADJ1815"/>
      <c r="ADK1815"/>
      <c r="ADL1815"/>
      <c r="ADM1815"/>
      <c r="ADN1815"/>
      <c r="ADO1815"/>
      <c r="ADP1815"/>
      <c r="ADQ1815"/>
      <c r="ADR1815"/>
      <c r="ADS1815"/>
      <c r="ADT1815"/>
      <c r="ADU1815"/>
      <c r="ADV1815"/>
      <c r="ADW1815"/>
      <c r="ADX1815"/>
      <c r="ADY1815"/>
      <c r="ADZ1815"/>
      <c r="AEA1815"/>
      <c r="AEB1815"/>
      <c r="AEC1815"/>
      <c r="AED1815"/>
      <c r="AEE1815"/>
      <c r="AEF1815"/>
      <c r="AEG1815"/>
      <c r="AEH1815"/>
      <c r="AEI1815"/>
      <c r="AEJ1815"/>
      <c r="AEK1815"/>
      <c r="AEL1815"/>
      <c r="AEM1815"/>
      <c r="AEN1815"/>
      <c r="AEO1815"/>
      <c r="AEP1815"/>
      <c r="AEQ1815"/>
      <c r="AER1815"/>
      <c r="AES1815"/>
      <c r="AET1815"/>
      <c r="AEU1815"/>
      <c r="AEV1815"/>
      <c r="AEW1815"/>
      <c r="AEX1815"/>
      <c r="AEY1815"/>
      <c r="AEZ1815"/>
      <c r="AFA1815"/>
      <c r="AFB1815"/>
      <c r="AFC1815"/>
      <c r="AFD1815"/>
      <c r="AFE1815"/>
      <c r="AFF1815"/>
      <c r="AFG1815"/>
      <c r="AFH1815"/>
      <c r="AFI1815"/>
      <c r="AFJ1815"/>
      <c r="AFK1815"/>
      <c r="AFL1815"/>
      <c r="AFM1815"/>
      <c r="AFN1815"/>
      <c r="AFO1815"/>
      <c r="AFP1815"/>
      <c r="AFQ1815"/>
      <c r="AFR1815"/>
      <c r="AFS1815"/>
      <c r="AFT1815"/>
      <c r="AFU1815"/>
      <c r="AFV1815"/>
      <c r="AFW1815"/>
      <c r="AFX1815"/>
      <c r="AFY1815"/>
      <c r="AFZ1815"/>
      <c r="AGA1815"/>
      <c r="AGB1815"/>
      <c r="AGC1815"/>
      <c r="AGD1815"/>
      <c r="AGE1815"/>
      <c r="AGF1815"/>
      <c r="AGG1815"/>
      <c r="AGH1815"/>
      <c r="AGI1815"/>
      <c r="AGJ1815"/>
      <c r="AGK1815"/>
      <c r="AGL1815"/>
      <c r="AGM1815"/>
      <c r="AGN1815"/>
      <c r="AGO1815"/>
      <c r="AGP1815"/>
      <c r="AGQ1815"/>
      <c r="AGR1815"/>
      <c r="AGS1815"/>
      <c r="AGT1815"/>
      <c r="AGU1815"/>
      <c r="AGV1815"/>
      <c r="AGW1815"/>
      <c r="AGX1815"/>
      <c r="AGY1815"/>
      <c r="AGZ1815"/>
      <c r="AHA1815"/>
      <c r="AHB1815"/>
      <c r="AHC1815"/>
      <c r="AHD1815"/>
      <c r="AHE1815"/>
      <c r="AHF1815"/>
      <c r="AHG1815"/>
      <c r="AHH1815"/>
      <c r="AHI1815"/>
      <c r="AHJ1815"/>
      <c r="AHK1815"/>
      <c r="AHL1815"/>
      <c r="AHM1815"/>
      <c r="AHN1815"/>
      <c r="AHO1815"/>
      <c r="AHP1815"/>
      <c r="AHQ1815"/>
      <c r="AHR1815"/>
      <c r="AHS1815"/>
      <c r="AHT1815"/>
      <c r="AHU1815"/>
      <c r="AHV1815"/>
      <c r="AHW1815"/>
      <c r="AHX1815"/>
      <c r="AHY1815"/>
      <c r="AHZ1815"/>
      <c r="AIA1815"/>
      <c r="AIB1815"/>
      <c r="AIC1815"/>
      <c r="AID1815"/>
      <c r="AIE1815"/>
      <c r="AIF1815"/>
      <c r="AIG1815"/>
      <c r="AIH1815"/>
      <c r="AII1815"/>
      <c r="AIJ1815"/>
      <c r="AIK1815"/>
      <c r="AIL1815"/>
      <c r="AIM1815"/>
      <c r="AIN1815"/>
      <c r="AIO1815"/>
      <c r="AIP1815"/>
      <c r="AIQ1815"/>
      <c r="AIR1815"/>
      <c r="AIS1815"/>
      <c r="AIT1815"/>
      <c r="AIU1815"/>
      <c r="AIV1815"/>
      <c r="AIW1815"/>
      <c r="AIX1815"/>
      <c r="AIY1815"/>
      <c r="AIZ1815"/>
      <c r="AJA1815"/>
      <c r="AJB1815"/>
      <c r="AJC1815"/>
      <c r="AJD1815"/>
      <c r="AJE1815"/>
      <c r="AJF1815"/>
      <c r="AJG1815"/>
      <c r="AJH1815"/>
      <c r="AJI1815"/>
      <c r="AJJ1815"/>
      <c r="AJK1815"/>
      <c r="AJL1815"/>
      <c r="AJM1815"/>
      <c r="AJN1815"/>
      <c r="AJO1815"/>
      <c r="AJP1815"/>
      <c r="AJQ1815"/>
      <c r="AJR1815"/>
      <c r="AJS1815"/>
      <c r="AJT1815"/>
      <c r="AJU1815"/>
      <c r="AJV1815"/>
      <c r="AJW1815"/>
      <c r="AJX1815"/>
      <c r="AJY1815"/>
      <c r="AJZ1815"/>
      <c r="AKA1815"/>
      <c r="AKB1815"/>
      <c r="AKC1815"/>
      <c r="AKD1815"/>
      <c r="AKE1815"/>
      <c r="AKF1815"/>
      <c r="AKG1815"/>
      <c r="AKH1815"/>
      <c r="AKI1815"/>
      <c r="AKJ1815"/>
      <c r="AKK1815"/>
      <c r="AKL1815"/>
      <c r="AKM1815"/>
      <c r="AKN1815"/>
      <c r="AKO1815"/>
      <c r="AKP1815"/>
      <c r="AKQ1815"/>
      <c r="AKR1815"/>
      <c r="AKS1815"/>
      <c r="AKT1815"/>
      <c r="AKU1815"/>
      <c r="AKV1815"/>
      <c r="AKW1815"/>
      <c r="AKX1815"/>
      <c r="AKY1815"/>
      <c r="AKZ1815"/>
      <c r="ALA1815"/>
      <c r="ALB1815"/>
      <c r="ALC1815"/>
      <c r="ALD1815"/>
      <c r="ALE1815"/>
      <c r="ALF1815"/>
      <c r="ALG1815"/>
      <c r="ALH1815"/>
      <c r="ALI1815"/>
      <c r="ALJ1815"/>
      <c r="ALK1815"/>
      <c r="ALL1815"/>
      <c r="ALM1815"/>
      <c r="ALN1815"/>
      <c r="ALO1815"/>
      <c r="ALP1815"/>
      <c r="ALQ1815"/>
      <c r="ALR1815"/>
      <c r="ALS1815"/>
      <c r="ALT1815"/>
      <c r="ALU1815"/>
      <c r="ALV1815"/>
      <c r="ALW1815"/>
      <c r="ALX1815"/>
      <c r="ALY1815"/>
      <c r="ALZ1815"/>
      <c r="AMA1815"/>
      <c r="AMB1815"/>
      <c r="AMC1815"/>
      <c r="AMD1815"/>
      <c r="AME1815"/>
      <c r="AMF1815"/>
      <c r="AMG1815"/>
      <c r="AMH1815"/>
    </row>
    <row r="1816" spans="1:1022" ht="15">
      <c r="A1816" s="15"/>
      <c r="B1816" s="7"/>
      <c r="C1816" s="16"/>
      <c r="D1816" s="16"/>
      <c r="E1816" s="17"/>
      <c r="F1816" s="18"/>
      <c r="G1816" s="18"/>
      <c r="H1816" s="9"/>
      <c r="I1816" s="9"/>
      <c r="J1816" s="8"/>
      <c r="K1816" s="8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  <c r="DL1816"/>
      <c r="DM1816"/>
      <c r="DN1816"/>
      <c r="DO1816"/>
      <c r="DP1816"/>
      <c r="DQ1816"/>
      <c r="DR1816"/>
      <c r="DS1816"/>
      <c r="DT1816"/>
      <c r="DU1816"/>
      <c r="DV1816"/>
      <c r="DW1816"/>
      <c r="DX1816"/>
      <c r="DY1816"/>
      <c r="DZ1816"/>
      <c r="EA1816"/>
      <c r="EB1816"/>
      <c r="EC1816"/>
      <c r="ED1816"/>
      <c r="EE1816"/>
      <c r="EF1816"/>
      <c r="EG1816"/>
      <c r="EH1816"/>
      <c r="EI1816"/>
      <c r="EJ1816"/>
      <c r="EK1816"/>
      <c r="EL1816"/>
      <c r="EM1816"/>
      <c r="EN1816"/>
      <c r="EO1816"/>
      <c r="EP1816"/>
      <c r="EQ1816"/>
      <c r="ER1816"/>
      <c r="ES1816"/>
      <c r="ET1816"/>
      <c r="EU1816"/>
      <c r="EV1816"/>
      <c r="EW1816"/>
      <c r="EX1816"/>
      <c r="EY1816"/>
      <c r="EZ1816"/>
      <c r="FA1816"/>
      <c r="FB1816"/>
      <c r="FC1816"/>
      <c r="FD1816"/>
      <c r="FE1816"/>
      <c r="FF1816"/>
      <c r="FG1816"/>
      <c r="FH1816"/>
      <c r="FI1816"/>
      <c r="FJ1816"/>
      <c r="FK1816"/>
      <c r="FL1816"/>
      <c r="FM1816"/>
      <c r="FN1816"/>
      <c r="FO1816"/>
      <c r="FP1816"/>
      <c r="FQ1816"/>
      <c r="FR1816"/>
      <c r="FS1816"/>
      <c r="FT1816"/>
      <c r="FU1816"/>
      <c r="FV1816"/>
      <c r="FW1816"/>
      <c r="FX1816"/>
      <c r="FY1816"/>
      <c r="FZ1816"/>
      <c r="GA1816"/>
      <c r="GB1816"/>
      <c r="GC1816"/>
      <c r="GD1816"/>
      <c r="GE1816"/>
      <c r="GF1816"/>
      <c r="GG1816"/>
      <c r="GH1816"/>
      <c r="GI1816"/>
      <c r="GJ1816"/>
      <c r="GK1816"/>
      <c r="GL1816"/>
      <c r="GM1816"/>
      <c r="GN1816"/>
      <c r="GO1816"/>
      <c r="GP1816"/>
      <c r="GQ1816"/>
      <c r="GR1816"/>
      <c r="GS1816"/>
      <c r="GT1816"/>
      <c r="GU1816"/>
      <c r="GV1816"/>
      <c r="GW1816"/>
      <c r="GX1816"/>
      <c r="GY1816"/>
      <c r="GZ1816"/>
      <c r="HA1816"/>
      <c r="HB1816"/>
      <c r="HC1816"/>
      <c r="HD1816"/>
      <c r="HE1816"/>
      <c r="HF1816"/>
      <c r="HG1816"/>
      <c r="HH1816"/>
      <c r="HI1816"/>
      <c r="HJ1816"/>
      <c r="HK1816"/>
      <c r="HL1816"/>
      <c r="HM1816"/>
      <c r="HN1816"/>
      <c r="HO1816"/>
      <c r="HP1816"/>
      <c r="HQ1816"/>
      <c r="HR1816"/>
      <c r="HS1816"/>
      <c r="HT1816"/>
      <c r="HU1816"/>
      <c r="HV1816"/>
      <c r="HW1816"/>
      <c r="HX1816"/>
      <c r="HY1816"/>
      <c r="HZ1816"/>
      <c r="IA1816"/>
      <c r="IB1816"/>
      <c r="IC1816"/>
      <c r="ID1816"/>
      <c r="IE1816"/>
      <c r="IF1816"/>
      <c r="IG1816"/>
      <c r="IH1816"/>
      <c r="II1816"/>
      <c r="IJ1816"/>
      <c r="IK1816"/>
      <c r="IL1816"/>
      <c r="IM1816"/>
      <c r="IN1816"/>
      <c r="IO1816"/>
      <c r="IP1816"/>
      <c r="IQ1816"/>
      <c r="IR1816"/>
      <c r="IS1816"/>
      <c r="IT1816"/>
      <c r="IU1816"/>
      <c r="IV1816"/>
      <c r="IW1816"/>
      <c r="IX1816"/>
      <c r="IY1816"/>
      <c r="IZ1816"/>
      <c r="JA1816"/>
      <c r="JB1816"/>
      <c r="JC1816"/>
      <c r="JD1816"/>
      <c r="JE1816"/>
      <c r="JF1816"/>
      <c r="JG1816"/>
      <c r="JH1816"/>
      <c r="JI1816"/>
      <c r="JJ1816"/>
      <c r="JK1816"/>
      <c r="JL1816"/>
      <c r="JM1816"/>
      <c r="JN1816"/>
      <c r="JO1816"/>
      <c r="JP1816"/>
      <c r="JQ1816"/>
      <c r="JR1816"/>
      <c r="JS1816"/>
      <c r="JT1816"/>
      <c r="JU1816"/>
      <c r="JV1816"/>
      <c r="JW1816"/>
      <c r="JX1816"/>
      <c r="JY1816"/>
      <c r="JZ1816"/>
      <c r="KA1816"/>
      <c r="KB1816"/>
      <c r="KC1816"/>
      <c r="KD1816"/>
      <c r="KE1816"/>
      <c r="KF1816"/>
      <c r="KG1816"/>
      <c r="KH1816"/>
      <c r="KI1816"/>
      <c r="KJ1816"/>
      <c r="KK1816"/>
      <c r="KL1816"/>
      <c r="KM1816"/>
      <c r="KN1816"/>
      <c r="KO1816"/>
      <c r="KP1816"/>
      <c r="KQ1816"/>
      <c r="KR1816"/>
      <c r="KS1816"/>
      <c r="KT1816"/>
      <c r="KU1816"/>
      <c r="KV1816"/>
      <c r="KW1816"/>
      <c r="KX1816"/>
      <c r="KY1816"/>
      <c r="KZ1816"/>
      <c r="LA1816"/>
      <c r="LB1816"/>
      <c r="LC1816"/>
      <c r="LD1816"/>
      <c r="LE1816"/>
      <c r="LF1816"/>
      <c r="LG1816"/>
      <c r="LH1816"/>
      <c r="LI1816"/>
      <c r="LJ1816"/>
      <c r="LK1816"/>
      <c r="LL1816"/>
      <c r="LM1816"/>
      <c r="LN1816"/>
      <c r="LO1816"/>
      <c r="LP1816"/>
      <c r="LQ1816"/>
      <c r="LR1816"/>
      <c r="LS1816"/>
      <c r="LT1816"/>
      <c r="LU1816"/>
      <c r="LV1816"/>
      <c r="LW1816"/>
      <c r="LX1816"/>
      <c r="LY1816"/>
      <c r="LZ1816"/>
      <c r="MA1816"/>
      <c r="MB1816"/>
      <c r="MC1816"/>
      <c r="MD1816"/>
      <c r="ME1816"/>
      <c r="MF1816"/>
      <c r="MG1816"/>
      <c r="MH1816"/>
      <c r="MI1816"/>
      <c r="MJ1816"/>
      <c r="MK1816"/>
      <c r="ML1816"/>
      <c r="MM1816"/>
      <c r="MN1816"/>
      <c r="MO1816"/>
      <c r="MP1816"/>
      <c r="MQ1816"/>
      <c r="MR1816"/>
      <c r="MS1816"/>
      <c r="MT1816"/>
      <c r="MU1816"/>
      <c r="MV1816"/>
      <c r="MW1816"/>
      <c r="MX1816"/>
      <c r="MY1816"/>
      <c r="MZ1816"/>
      <c r="NA1816"/>
      <c r="NB1816"/>
      <c r="NC1816"/>
      <c r="ND1816"/>
      <c r="NE1816"/>
      <c r="NF1816"/>
      <c r="NG1816"/>
      <c r="NH1816"/>
      <c r="NI1816"/>
      <c r="NJ1816"/>
      <c r="NK1816"/>
      <c r="NL1816"/>
      <c r="NM1816"/>
      <c r="NN1816"/>
      <c r="NO1816"/>
      <c r="NP1816"/>
      <c r="NQ1816"/>
      <c r="NR1816"/>
      <c r="NS1816"/>
      <c r="NT1816"/>
      <c r="NU1816"/>
      <c r="NV1816"/>
      <c r="NW1816"/>
      <c r="NX1816"/>
      <c r="NY1816"/>
      <c r="NZ1816"/>
      <c r="OA1816"/>
      <c r="OB1816"/>
      <c r="OC1816"/>
      <c r="OD1816"/>
      <c r="OE1816"/>
      <c r="OF1816"/>
      <c r="OG1816"/>
      <c r="OH1816"/>
      <c r="OI1816"/>
      <c r="OJ1816"/>
      <c r="OK1816"/>
      <c r="OL1816"/>
      <c r="OM1816"/>
      <c r="ON1816"/>
      <c r="OO1816"/>
      <c r="OP1816"/>
      <c r="OQ1816"/>
      <c r="OR1816"/>
      <c r="OS1816"/>
      <c r="OT1816"/>
      <c r="OU1816"/>
      <c r="OV1816"/>
      <c r="OW1816"/>
      <c r="OX1816"/>
      <c r="OY1816"/>
      <c r="OZ1816"/>
      <c r="PA1816"/>
      <c r="PB1816"/>
      <c r="PC1816"/>
      <c r="PD1816"/>
      <c r="PE1816"/>
      <c r="PF1816"/>
      <c r="PG1816"/>
      <c r="PH1816"/>
      <c r="PI1816"/>
      <c r="PJ1816"/>
      <c r="PK1816"/>
      <c r="PL1816"/>
      <c r="PM1816"/>
      <c r="PN1816"/>
      <c r="PO1816"/>
      <c r="PP1816"/>
      <c r="PQ1816"/>
      <c r="PR1816"/>
      <c r="PS1816"/>
      <c r="PT1816"/>
      <c r="PU1816"/>
      <c r="PV1816"/>
      <c r="PW1816"/>
      <c r="PX1816"/>
      <c r="PY1816"/>
      <c r="PZ1816"/>
      <c r="QA1816"/>
      <c r="QB1816"/>
      <c r="QC1816"/>
      <c r="QD1816"/>
      <c r="QE1816"/>
      <c r="QF1816"/>
      <c r="QG1816"/>
      <c r="QH1816"/>
      <c r="QI1816"/>
      <c r="QJ1816"/>
      <c r="QK1816"/>
      <c r="QL1816"/>
      <c r="QM1816"/>
      <c r="QN1816"/>
      <c r="QO1816"/>
      <c r="QP1816"/>
      <c r="QQ1816"/>
      <c r="QR1816"/>
      <c r="QS1816"/>
      <c r="QT1816"/>
      <c r="QU1816"/>
      <c r="QV1816"/>
      <c r="QW1816"/>
      <c r="QX1816"/>
      <c r="QY1816"/>
      <c r="QZ1816"/>
      <c r="RA1816"/>
      <c r="RB1816"/>
      <c r="RC1816"/>
      <c r="RD1816"/>
      <c r="RE1816"/>
      <c r="RF1816"/>
      <c r="RG1816"/>
      <c r="RH1816"/>
      <c r="RI1816"/>
      <c r="RJ1816"/>
      <c r="RK1816"/>
      <c r="RL1816"/>
      <c r="RM1816"/>
      <c r="RN1816"/>
      <c r="RO1816"/>
      <c r="RP1816"/>
      <c r="RQ1816"/>
      <c r="RR1816"/>
      <c r="RS1816"/>
      <c r="RT1816"/>
      <c r="RU1816"/>
      <c r="RV1816"/>
      <c r="RW1816"/>
      <c r="RX1816"/>
      <c r="RY1816"/>
      <c r="RZ1816"/>
      <c r="SA1816"/>
      <c r="SB1816"/>
      <c r="SC1816"/>
      <c r="SD1816"/>
      <c r="SE1816"/>
      <c r="SF1816"/>
      <c r="SG1816"/>
      <c r="SH1816"/>
      <c r="SI1816"/>
      <c r="SJ1816"/>
      <c r="SK1816"/>
      <c r="SL1816"/>
      <c r="SM1816"/>
      <c r="SN1816"/>
      <c r="SO1816"/>
      <c r="SP1816"/>
      <c r="SQ1816"/>
      <c r="SR1816"/>
      <c r="SS1816"/>
      <c r="ST1816"/>
      <c r="SU1816"/>
      <c r="SV1816"/>
      <c r="SW1816"/>
      <c r="SX1816"/>
      <c r="SY1816"/>
      <c r="SZ1816"/>
      <c r="TA1816"/>
      <c r="TB1816"/>
      <c r="TC1816"/>
      <c r="TD1816"/>
      <c r="TE1816"/>
      <c r="TF1816"/>
      <c r="TG1816"/>
      <c r="TH1816"/>
      <c r="TI1816"/>
      <c r="TJ1816"/>
      <c r="TK1816"/>
      <c r="TL1816"/>
      <c r="TM1816"/>
      <c r="TN1816"/>
      <c r="TO1816"/>
      <c r="TP1816"/>
      <c r="TQ1816"/>
      <c r="TR1816"/>
      <c r="TS1816"/>
      <c r="TT1816"/>
      <c r="TU1816"/>
      <c r="TV1816"/>
      <c r="TW1816"/>
      <c r="TX1816"/>
      <c r="TY1816"/>
      <c r="TZ1816"/>
      <c r="UA1816"/>
      <c r="UB1816"/>
      <c r="UC1816"/>
      <c r="UD1816"/>
      <c r="UE1816"/>
      <c r="UF1816"/>
      <c r="UG1816"/>
      <c r="UH1816"/>
      <c r="UI1816"/>
      <c r="UJ1816"/>
      <c r="UK1816"/>
      <c r="UL1816"/>
      <c r="UM1816"/>
      <c r="UN1816"/>
      <c r="UO1816"/>
      <c r="UP1816"/>
      <c r="UQ1816"/>
      <c r="UR1816"/>
      <c r="US1816"/>
      <c r="UT1816"/>
      <c r="UU1816"/>
      <c r="UV1816"/>
      <c r="UW1816"/>
      <c r="UX1816"/>
      <c r="UY1816"/>
      <c r="UZ1816"/>
      <c r="VA1816"/>
      <c r="VB1816"/>
      <c r="VC1816"/>
      <c r="VD1816"/>
      <c r="VE1816"/>
      <c r="VF1816"/>
      <c r="VG1816"/>
      <c r="VH1816"/>
      <c r="VI1816"/>
      <c r="VJ1816"/>
      <c r="VK1816"/>
      <c r="VL1816"/>
      <c r="VM1816"/>
      <c r="VN1816"/>
      <c r="VO1816"/>
      <c r="VP1816"/>
      <c r="VQ1816"/>
      <c r="VR1816"/>
      <c r="VS1816"/>
      <c r="VT1816"/>
      <c r="VU1816"/>
      <c r="VV1816"/>
      <c r="VW1816"/>
      <c r="VX1816"/>
      <c r="VY1816"/>
      <c r="VZ1816"/>
      <c r="WA1816"/>
      <c r="WB1816"/>
      <c r="WC1816"/>
      <c r="WD1816"/>
      <c r="WE1816"/>
      <c r="WF1816"/>
      <c r="WG1816"/>
      <c r="WH1816"/>
      <c r="WI1816"/>
      <c r="WJ1816"/>
      <c r="WK1816"/>
      <c r="WL1816"/>
      <c r="WM1816"/>
      <c r="WN1816"/>
      <c r="WO1816"/>
      <c r="WP1816"/>
      <c r="WQ1816"/>
      <c r="WR1816"/>
      <c r="WS1816"/>
      <c r="WT1816"/>
      <c r="WU1816"/>
      <c r="WV1816"/>
      <c r="WW1816"/>
      <c r="WX1816"/>
      <c r="WY1816"/>
      <c r="WZ1816"/>
      <c r="XA1816"/>
      <c r="XB1816"/>
      <c r="XC1816"/>
      <c r="XD1816"/>
      <c r="XE1816"/>
      <c r="XF1816"/>
      <c r="XG1816"/>
      <c r="XH1816"/>
      <c r="XI1816"/>
      <c r="XJ1816"/>
      <c r="XK1816"/>
      <c r="XL1816"/>
      <c r="XM1816"/>
      <c r="XN1816"/>
      <c r="XO1816"/>
      <c r="XP1816"/>
      <c r="XQ1816"/>
      <c r="XR1816"/>
      <c r="XS1816"/>
      <c r="XT1816"/>
      <c r="XU1816"/>
      <c r="XV1816"/>
      <c r="XW1816"/>
      <c r="XX1816"/>
      <c r="XY1816"/>
      <c r="XZ1816"/>
      <c r="YA1816"/>
      <c r="YB1816"/>
      <c r="YC1816"/>
      <c r="YD1816"/>
      <c r="YE1816"/>
      <c r="YF1816"/>
      <c r="YG1816"/>
      <c r="YH1816"/>
      <c r="YI1816"/>
      <c r="YJ1816"/>
      <c r="YK1816"/>
      <c r="YL1816"/>
      <c r="YM1816"/>
      <c r="YN1816"/>
      <c r="YO1816"/>
      <c r="YP1816"/>
      <c r="YQ1816"/>
      <c r="YR1816"/>
      <c r="YS1816"/>
      <c r="YT1816"/>
      <c r="YU1816"/>
      <c r="YV1816"/>
      <c r="YW1816"/>
      <c r="YX1816"/>
      <c r="YY1816"/>
      <c r="YZ1816"/>
      <c r="ZA1816"/>
      <c r="ZB1816"/>
      <c r="ZC1816"/>
      <c r="ZD1816"/>
      <c r="ZE1816"/>
      <c r="ZF1816"/>
      <c r="ZG1816"/>
      <c r="ZH1816"/>
      <c r="ZI1816"/>
      <c r="ZJ1816"/>
      <c r="ZK1816"/>
      <c r="ZL1816"/>
      <c r="ZM1816"/>
      <c r="ZN1816"/>
      <c r="ZO1816"/>
      <c r="ZP1816"/>
      <c r="ZQ1816"/>
      <c r="ZR1816"/>
      <c r="ZS1816"/>
      <c r="ZT1816"/>
      <c r="ZU1816"/>
      <c r="ZV1816"/>
      <c r="ZW1816"/>
      <c r="ZX1816"/>
      <c r="ZY1816"/>
      <c r="ZZ1816"/>
      <c r="AAA1816"/>
      <c r="AAB1816"/>
      <c r="AAC1816"/>
      <c r="AAD1816"/>
      <c r="AAE1816"/>
      <c r="AAF1816"/>
      <c r="AAG1816"/>
      <c r="AAH1816"/>
      <c r="AAI1816"/>
      <c r="AAJ1816"/>
      <c r="AAK1816"/>
      <c r="AAL1816"/>
      <c r="AAM1816"/>
      <c r="AAN1816"/>
      <c r="AAO1816"/>
      <c r="AAP1816"/>
      <c r="AAQ1816"/>
      <c r="AAR1816"/>
      <c r="AAS1816"/>
      <c r="AAT1816"/>
      <c r="AAU1816"/>
      <c r="AAV1816"/>
      <c r="AAW1816"/>
      <c r="AAX1816"/>
      <c r="AAY1816"/>
      <c r="AAZ1816"/>
      <c r="ABA1816"/>
      <c r="ABB1816"/>
      <c r="ABC1816"/>
      <c r="ABD1816"/>
      <c r="ABE1816"/>
      <c r="ABF1816"/>
      <c r="ABG1816"/>
      <c r="ABH1816"/>
      <c r="ABI1816"/>
      <c r="ABJ1816"/>
      <c r="ABK1816"/>
      <c r="ABL1816"/>
      <c r="ABM1816"/>
      <c r="ABN1816"/>
      <c r="ABO1816"/>
      <c r="ABP1816"/>
      <c r="ABQ1816"/>
      <c r="ABR1816"/>
      <c r="ABS1816"/>
      <c r="ABT1816"/>
      <c r="ABU1816"/>
      <c r="ABV1816"/>
      <c r="ABW1816"/>
      <c r="ABX1816"/>
      <c r="ABY1816"/>
      <c r="ABZ1816"/>
      <c r="ACA1816"/>
      <c r="ACB1816"/>
      <c r="ACC1816"/>
      <c r="ACD1816"/>
      <c r="ACE1816"/>
      <c r="ACF1816"/>
      <c r="ACG1816"/>
      <c r="ACH1816"/>
      <c r="ACI1816"/>
      <c r="ACJ1816"/>
      <c r="ACK1816"/>
      <c r="ACL1816"/>
      <c r="ACM1816"/>
      <c r="ACN1816"/>
      <c r="ACO1816"/>
      <c r="ACP1816"/>
      <c r="ACQ1816"/>
      <c r="ACR1816"/>
      <c r="ACS1816"/>
      <c r="ACT1816"/>
      <c r="ACU1816"/>
      <c r="ACV1816"/>
      <c r="ACW1816"/>
      <c r="ACX1816"/>
      <c r="ACY1816"/>
      <c r="ACZ1816"/>
      <c r="ADA1816"/>
      <c r="ADB1816"/>
      <c r="ADC1816"/>
      <c r="ADD1816"/>
      <c r="ADE1816"/>
      <c r="ADF1816"/>
      <c r="ADG1816"/>
      <c r="ADH1816"/>
      <c r="ADI1816"/>
      <c r="ADJ1816"/>
      <c r="ADK1816"/>
      <c r="ADL1816"/>
      <c r="ADM1816"/>
      <c r="ADN1816"/>
      <c r="ADO1816"/>
      <c r="ADP1816"/>
      <c r="ADQ1816"/>
      <c r="ADR1816"/>
      <c r="ADS1816"/>
      <c r="ADT1816"/>
      <c r="ADU1816"/>
      <c r="ADV1816"/>
      <c r="ADW1816"/>
      <c r="ADX1816"/>
      <c r="ADY1816"/>
      <c r="ADZ1816"/>
      <c r="AEA1816"/>
      <c r="AEB1816"/>
      <c r="AEC1816"/>
      <c r="AED1816"/>
      <c r="AEE1816"/>
      <c r="AEF1816"/>
      <c r="AEG1816"/>
      <c r="AEH1816"/>
      <c r="AEI1816"/>
      <c r="AEJ1816"/>
      <c r="AEK1816"/>
      <c r="AEL1816"/>
      <c r="AEM1816"/>
      <c r="AEN1816"/>
      <c r="AEO1816"/>
      <c r="AEP1816"/>
      <c r="AEQ1816"/>
      <c r="AER1816"/>
      <c r="AES1816"/>
      <c r="AET1816"/>
      <c r="AEU1816"/>
      <c r="AEV1816"/>
      <c r="AEW1816"/>
      <c r="AEX1816"/>
      <c r="AEY1816"/>
      <c r="AEZ1816"/>
      <c r="AFA1816"/>
      <c r="AFB1816"/>
      <c r="AFC1816"/>
      <c r="AFD1816"/>
      <c r="AFE1816"/>
      <c r="AFF1816"/>
      <c r="AFG1816"/>
      <c r="AFH1816"/>
      <c r="AFI1816"/>
      <c r="AFJ1816"/>
      <c r="AFK1816"/>
      <c r="AFL1816"/>
      <c r="AFM1816"/>
      <c r="AFN1816"/>
      <c r="AFO1816"/>
      <c r="AFP1816"/>
      <c r="AFQ1816"/>
      <c r="AFR1816"/>
      <c r="AFS1816"/>
      <c r="AFT1816"/>
      <c r="AFU1816"/>
      <c r="AFV1816"/>
      <c r="AFW1816"/>
      <c r="AFX1816"/>
      <c r="AFY1816"/>
      <c r="AFZ1816"/>
      <c r="AGA1816"/>
      <c r="AGB1816"/>
      <c r="AGC1816"/>
      <c r="AGD1816"/>
      <c r="AGE1816"/>
      <c r="AGF1816"/>
      <c r="AGG1816"/>
      <c r="AGH1816"/>
      <c r="AGI1816"/>
      <c r="AGJ1816"/>
      <c r="AGK1816"/>
      <c r="AGL1816"/>
      <c r="AGM1816"/>
      <c r="AGN1816"/>
      <c r="AGO1816"/>
      <c r="AGP1816"/>
      <c r="AGQ1816"/>
      <c r="AGR1816"/>
      <c r="AGS1816"/>
      <c r="AGT1816"/>
      <c r="AGU1816"/>
      <c r="AGV1816"/>
      <c r="AGW1816"/>
      <c r="AGX1816"/>
      <c r="AGY1816"/>
      <c r="AGZ1816"/>
      <c r="AHA1816"/>
      <c r="AHB1816"/>
      <c r="AHC1816"/>
      <c r="AHD1816"/>
      <c r="AHE1816"/>
      <c r="AHF1816"/>
      <c r="AHG1816"/>
      <c r="AHH1816"/>
      <c r="AHI1816"/>
      <c r="AHJ1816"/>
      <c r="AHK1816"/>
      <c r="AHL1816"/>
      <c r="AHM1816"/>
      <c r="AHN1816"/>
      <c r="AHO1816"/>
      <c r="AHP1816"/>
      <c r="AHQ1816"/>
      <c r="AHR1816"/>
      <c r="AHS1816"/>
      <c r="AHT1816"/>
      <c r="AHU1816"/>
      <c r="AHV1816"/>
      <c r="AHW1816"/>
      <c r="AHX1816"/>
      <c r="AHY1816"/>
      <c r="AHZ1816"/>
      <c r="AIA1816"/>
      <c r="AIB1816"/>
      <c r="AIC1816"/>
      <c r="AID1816"/>
      <c r="AIE1816"/>
      <c r="AIF1816"/>
      <c r="AIG1816"/>
      <c r="AIH1816"/>
      <c r="AII1816"/>
      <c r="AIJ1816"/>
      <c r="AIK1816"/>
      <c r="AIL1816"/>
      <c r="AIM1816"/>
      <c r="AIN1816"/>
      <c r="AIO1816"/>
      <c r="AIP1816"/>
      <c r="AIQ1816"/>
      <c r="AIR1816"/>
      <c r="AIS1816"/>
      <c r="AIT1816"/>
      <c r="AIU1816"/>
      <c r="AIV1816"/>
      <c r="AIW1816"/>
      <c r="AIX1816"/>
      <c r="AIY1816"/>
      <c r="AIZ1816"/>
      <c r="AJA1816"/>
      <c r="AJB1816"/>
      <c r="AJC1816"/>
      <c r="AJD1816"/>
      <c r="AJE1816"/>
      <c r="AJF1816"/>
      <c r="AJG1816"/>
      <c r="AJH1816"/>
      <c r="AJI1816"/>
      <c r="AJJ1816"/>
      <c r="AJK1816"/>
      <c r="AJL1816"/>
      <c r="AJM1816"/>
      <c r="AJN1816"/>
      <c r="AJO1816"/>
      <c r="AJP1816"/>
      <c r="AJQ1816"/>
      <c r="AJR1816"/>
      <c r="AJS1816"/>
      <c r="AJT1816"/>
      <c r="AJU1816"/>
      <c r="AJV1816"/>
      <c r="AJW1816"/>
      <c r="AJX1816"/>
      <c r="AJY1816"/>
      <c r="AJZ1816"/>
      <c r="AKA1816"/>
      <c r="AKB1816"/>
      <c r="AKC1816"/>
      <c r="AKD1816"/>
      <c r="AKE1816"/>
      <c r="AKF1816"/>
      <c r="AKG1816"/>
      <c r="AKH1816"/>
      <c r="AKI1816"/>
      <c r="AKJ1816"/>
      <c r="AKK1816"/>
      <c r="AKL1816"/>
      <c r="AKM1816"/>
      <c r="AKN1816"/>
      <c r="AKO1816"/>
      <c r="AKP1816"/>
      <c r="AKQ1816"/>
      <c r="AKR1816"/>
      <c r="AKS1816"/>
      <c r="AKT1816"/>
      <c r="AKU1816"/>
      <c r="AKV1816"/>
      <c r="AKW1816"/>
      <c r="AKX1816"/>
      <c r="AKY1816"/>
      <c r="AKZ1816"/>
      <c r="ALA1816"/>
      <c r="ALB1816"/>
      <c r="ALC1816"/>
      <c r="ALD1816"/>
      <c r="ALE1816"/>
      <c r="ALF1816"/>
      <c r="ALG1816"/>
      <c r="ALH1816"/>
      <c r="ALI1816"/>
      <c r="ALJ1816"/>
      <c r="ALK1816"/>
      <c r="ALL1816"/>
      <c r="ALM1816"/>
      <c r="ALN1816"/>
      <c r="ALO1816"/>
      <c r="ALP1816"/>
      <c r="ALQ1816"/>
      <c r="ALR1816"/>
      <c r="ALS1816"/>
      <c r="ALT1816"/>
      <c r="ALU1816"/>
      <c r="ALV1816"/>
      <c r="ALW1816"/>
      <c r="ALX1816"/>
      <c r="ALY1816"/>
      <c r="ALZ1816"/>
      <c r="AMA1816"/>
      <c r="AMB1816"/>
      <c r="AMC1816"/>
      <c r="AMD1816"/>
      <c r="AME1816"/>
      <c r="AMF1816"/>
      <c r="AMG1816"/>
      <c r="AMH1816"/>
    </row>
    <row r="1817" spans="1:1022" ht="15">
      <c r="A1817" s="15"/>
      <c r="B1817" s="7"/>
      <c r="C1817" s="16"/>
      <c r="D1817" s="16"/>
      <c r="E1817" s="17"/>
      <c r="F1817" s="18"/>
      <c r="G1817" s="18"/>
      <c r="H1817" s="9"/>
      <c r="I1817" s="9"/>
      <c r="J1817" s="8"/>
      <c r="K1817" s="8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  <c r="DL1817"/>
      <c r="DM1817"/>
      <c r="DN1817"/>
      <c r="DO1817"/>
      <c r="DP1817"/>
      <c r="DQ1817"/>
      <c r="DR1817"/>
      <c r="DS1817"/>
      <c r="DT1817"/>
      <c r="DU1817"/>
      <c r="DV1817"/>
      <c r="DW1817"/>
      <c r="DX1817"/>
      <c r="DY1817"/>
      <c r="DZ1817"/>
      <c r="EA1817"/>
      <c r="EB1817"/>
      <c r="EC1817"/>
      <c r="ED1817"/>
      <c r="EE1817"/>
      <c r="EF1817"/>
      <c r="EG1817"/>
      <c r="EH1817"/>
      <c r="EI1817"/>
      <c r="EJ1817"/>
      <c r="EK1817"/>
      <c r="EL1817"/>
      <c r="EM1817"/>
      <c r="EN1817"/>
      <c r="EO1817"/>
      <c r="EP1817"/>
      <c r="EQ1817"/>
      <c r="ER1817"/>
      <c r="ES1817"/>
      <c r="ET1817"/>
      <c r="EU1817"/>
      <c r="EV1817"/>
      <c r="EW1817"/>
      <c r="EX1817"/>
      <c r="EY1817"/>
      <c r="EZ1817"/>
      <c r="FA1817"/>
      <c r="FB1817"/>
      <c r="FC1817"/>
      <c r="FD1817"/>
      <c r="FE1817"/>
      <c r="FF1817"/>
      <c r="FG1817"/>
      <c r="FH1817"/>
      <c r="FI1817"/>
      <c r="FJ1817"/>
      <c r="FK1817"/>
      <c r="FL1817"/>
      <c r="FM1817"/>
      <c r="FN1817"/>
      <c r="FO1817"/>
      <c r="FP1817"/>
      <c r="FQ1817"/>
      <c r="FR1817"/>
      <c r="FS1817"/>
      <c r="FT1817"/>
      <c r="FU1817"/>
      <c r="FV1817"/>
      <c r="FW1817"/>
      <c r="FX1817"/>
      <c r="FY1817"/>
      <c r="FZ1817"/>
      <c r="GA1817"/>
      <c r="GB1817"/>
      <c r="GC1817"/>
      <c r="GD1817"/>
      <c r="GE1817"/>
      <c r="GF1817"/>
      <c r="GG1817"/>
      <c r="GH1817"/>
      <c r="GI1817"/>
      <c r="GJ1817"/>
      <c r="GK1817"/>
      <c r="GL1817"/>
      <c r="GM1817"/>
      <c r="GN1817"/>
      <c r="GO1817"/>
      <c r="GP1817"/>
      <c r="GQ1817"/>
      <c r="GR1817"/>
      <c r="GS1817"/>
      <c r="GT1817"/>
      <c r="GU1817"/>
      <c r="GV1817"/>
      <c r="GW1817"/>
      <c r="GX1817"/>
      <c r="GY1817"/>
      <c r="GZ1817"/>
      <c r="HA1817"/>
      <c r="HB1817"/>
      <c r="HC1817"/>
      <c r="HD1817"/>
      <c r="HE1817"/>
      <c r="HF1817"/>
      <c r="HG1817"/>
      <c r="HH1817"/>
      <c r="HI1817"/>
      <c r="HJ1817"/>
      <c r="HK1817"/>
      <c r="HL1817"/>
      <c r="HM1817"/>
      <c r="HN1817"/>
      <c r="HO1817"/>
      <c r="HP1817"/>
      <c r="HQ1817"/>
      <c r="HR1817"/>
      <c r="HS1817"/>
      <c r="HT1817"/>
      <c r="HU1817"/>
      <c r="HV1817"/>
      <c r="HW1817"/>
      <c r="HX1817"/>
      <c r="HY1817"/>
      <c r="HZ1817"/>
      <c r="IA1817"/>
      <c r="IB1817"/>
      <c r="IC1817"/>
      <c r="ID1817"/>
      <c r="IE1817"/>
      <c r="IF1817"/>
      <c r="IG1817"/>
      <c r="IH1817"/>
      <c r="II1817"/>
      <c r="IJ1817"/>
      <c r="IK1817"/>
      <c r="IL1817"/>
      <c r="IM1817"/>
      <c r="IN1817"/>
      <c r="IO1817"/>
      <c r="IP1817"/>
      <c r="IQ1817"/>
      <c r="IR1817"/>
      <c r="IS1817"/>
      <c r="IT1817"/>
      <c r="IU1817"/>
      <c r="IV1817"/>
      <c r="IW1817"/>
      <c r="IX1817"/>
      <c r="IY1817"/>
      <c r="IZ1817"/>
      <c r="JA1817"/>
      <c r="JB1817"/>
      <c r="JC1817"/>
      <c r="JD1817"/>
      <c r="JE1817"/>
      <c r="JF1817"/>
      <c r="JG1817"/>
      <c r="JH1817"/>
      <c r="JI1817"/>
      <c r="JJ1817"/>
      <c r="JK1817"/>
      <c r="JL1817"/>
      <c r="JM1817"/>
      <c r="JN1817"/>
      <c r="JO1817"/>
      <c r="JP1817"/>
      <c r="JQ1817"/>
      <c r="JR1817"/>
      <c r="JS1817"/>
      <c r="JT1817"/>
      <c r="JU1817"/>
      <c r="JV1817"/>
      <c r="JW1817"/>
      <c r="JX1817"/>
      <c r="JY1817"/>
      <c r="JZ1817"/>
      <c r="KA1817"/>
      <c r="KB1817"/>
      <c r="KC1817"/>
      <c r="KD1817"/>
      <c r="KE1817"/>
      <c r="KF1817"/>
      <c r="KG1817"/>
      <c r="KH1817"/>
      <c r="KI1817"/>
      <c r="KJ1817"/>
      <c r="KK1817"/>
      <c r="KL1817"/>
      <c r="KM1817"/>
      <c r="KN1817"/>
      <c r="KO1817"/>
      <c r="KP1817"/>
      <c r="KQ1817"/>
      <c r="KR1817"/>
      <c r="KS1817"/>
      <c r="KT1817"/>
      <c r="KU1817"/>
      <c r="KV1817"/>
      <c r="KW1817"/>
      <c r="KX1817"/>
      <c r="KY1817"/>
      <c r="KZ1817"/>
      <c r="LA1817"/>
      <c r="LB1817"/>
      <c r="LC1817"/>
      <c r="LD1817"/>
      <c r="LE1817"/>
      <c r="LF1817"/>
      <c r="LG1817"/>
      <c r="LH1817"/>
      <c r="LI1817"/>
      <c r="LJ1817"/>
      <c r="LK1817"/>
      <c r="LL1817"/>
      <c r="LM1817"/>
      <c r="LN1817"/>
      <c r="LO1817"/>
      <c r="LP1817"/>
      <c r="LQ1817"/>
      <c r="LR1817"/>
      <c r="LS1817"/>
      <c r="LT1817"/>
      <c r="LU1817"/>
      <c r="LV1817"/>
      <c r="LW1817"/>
      <c r="LX1817"/>
      <c r="LY1817"/>
      <c r="LZ1817"/>
      <c r="MA1817"/>
      <c r="MB1817"/>
      <c r="MC1817"/>
      <c r="MD1817"/>
      <c r="ME1817"/>
      <c r="MF1817"/>
      <c r="MG1817"/>
      <c r="MH1817"/>
      <c r="MI1817"/>
      <c r="MJ1817"/>
      <c r="MK1817"/>
      <c r="ML1817"/>
      <c r="MM1817"/>
      <c r="MN1817"/>
      <c r="MO1817"/>
      <c r="MP1817"/>
      <c r="MQ1817"/>
      <c r="MR1817"/>
      <c r="MS1817"/>
      <c r="MT1817"/>
      <c r="MU1817"/>
      <c r="MV1817"/>
      <c r="MW1817"/>
      <c r="MX1817"/>
      <c r="MY1817"/>
      <c r="MZ1817"/>
      <c r="NA1817"/>
      <c r="NB1817"/>
      <c r="NC1817"/>
      <c r="ND1817"/>
      <c r="NE1817"/>
      <c r="NF1817"/>
      <c r="NG1817"/>
      <c r="NH1817"/>
      <c r="NI1817"/>
      <c r="NJ1817"/>
      <c r="NK1817"/>
      <c r="NL1817"/>
      <c r="NM1817"/>
      <c r="NN1817"/>
      <c r="NO1817"/>
      <c r="NP1817"/>
      <c r="NQ1817"/>
      <c r="NR1817"/>
      <c r="NS1817"/>
      <c r="NT1817"/>
      <c r="NU1817"/>
      <c r="NV1817"/>
      <c r="NW1817"/>
      <c r="NX1817"/>
      <c r="NY1817"/>
      <c r="NZ1817"/>
      <c r="OA1817"/>
      <c r="OB1817"/>
      <c r="OC1817"/>
      <c r="OD1817"/>
      <c r="OE1817"/>
      <c r="OF1817"/>
      <c r="OG1817"/>
      <c r="OH1817"/>
      <c r="OI1817"/>
      <c r="OJ1817"/>
      <c r="OK1817"/>
      <c r="OL1817"/>
      <c r="OM1817"/>
      <c r="ON1817"/>
      <c r="OO1817"/>
      <c r="OP1817"/>
      <c r="OQ1817"/>
      <c r="OR1817"/>
      <c r="OS1817"/>
      <c r="OT1817"/>
      <c r="OU1817"/>
      <c r="OV1817"/>
      <c r="OW1817"/>
      <c r="OX1817"/>
      <c r="OY1817"/>
      <c r="OZ1817"/>
      <c r="PA1817"/>
      <c r="PB1817"/>
      <c r="PC1817"/>
      <c r="PD1817"/>
      <c r="PE1817"/>
      <c r="PF1817"/>
      <c r="PG1817"/>
      <c r="PH1817"/>
      <c r="PI1817"/>
      <c r="PJ1817"/>
      <c r="PK1817"/>
      <c r="PL1817"/>
      <c r="PM1817"/>
      <c r="PN1817"/>
      <c r="PO1817"/>
      <c r="PP1817"/>
      <c r="PQ1817"/>
      <c r="PR1817"/>
      <c r="PS1817"/>
      <c r="PT1817"/>
      <c r="PU1817"/>
      <c r="PV1817"/>
      <c r="PW1817"/>
      <c r="PX1817"/>
      <c r="PY1817"/>
      <c r="PZ1817"/>
      <c r="QA1817"/>
      <c r="QB1817"/>
      <c r="QC1817"/>
      <c r="QD1817"/>
      <c r="QE1817"/>
      <c r="QF1817"/>
      <c r="QG1817"/>
      <c r="QH1817"/>
      <c r="QI1817"/>
      <c r="QJ1817"/>
      <c r="QK1817"/>
      <c r="QL1817"/>
      <c r="QM1817"/>
      <c r="QN1817"/>
      <c r="QO1817"/>
      <c r="QP1817"/>
      <c r="QQ1817"/>
      <c r="QR1817"/>
      <c r="QS1817"/>
      <c r="QT1817"/>
      <c r="QU1817"/>
      <c r="QV1817"/>
      <c r="QW1817"/>
      <c r="QX1817"/>
      <c r="QY1817"/>
      <c r="QZ1817"/>
      <c r="RA1817"/>
      <c r="RB1817"/>
      <c r="RC1817"/>
      <c r="RD1817"/>
      <c r="RE1817"/>
      <c r="RF1817"/>
      <c r="RG1817"/>
      <c r="RH1817"/>
      <c r="RI1817"/>
      <c r="RJ1817"/>
      <c r="RK1817"/>
      <c r="RL1817"/>
      <c r="RM1817"/>
      <c r="RN1817"/>
      <c r="RO1817"/>
      <c r="RP1817"/>
      <c r="RQ1817"/>
      <c r="RR1817"/>
      <c r="RS1817"/>
      <c r="RT1817"/>
      <c r="RU1817"/>
      <c r="RV1817"/>
      <c r="RW1817"/>
      <c r="RX1817"/>
      <c r="RY1817"/>
      <c r="RZ1817"/>
      <c r="SA1817"/>
      <c r="SB1817"/>
      <c r="SC1817"/>
      <c r="SD1817"/>
      <c r="SE1817"/>
      <c r="SF1817"/>
      <c r="SG1817"/>
      <c r="SH1817"/>
      <c r="SI1817"/>
      <c r="SJ1817"/>
      <c r="SK1817"/>
      <c r="SL1817"/>
      <c r="SM1817"/>
      <c r="SN1817"/>
      <c r="SO1817"/>
      <c r="SP1817"/>
      <c r="SQ1817"/>
      <c r="SR1817"/>
      <c r="SS1817"/>
      <c r="ST1817"/>
      <c r="SU1817"/>
      <c r="SV1817"/>
      <c r="SW1817"/>
      <c r="SX1817"/>
      <c r="SY1817"/>
      <c r="SZ1817"/>
      <c r="TA1817"/>
      <c r="TB1817"/>
      <c r="TC1817"/>
      <c r="TD1817"/>
      <c r="TE1817"/>
      <c r="TF1817"/>
      <c r="TG1817"/>
      <c r="TH1817"/>
      <c r="TI1817"/>
      <c r="TJ1817"/>
      <c r="TK1817"/>
      <c r="TL1817"/>
      <c r="TM1817"/>
      <c r="TN1817"/>
      <c r="TO1817"/>
      <c r="TP1817"/>
      <c r="TQ1817"/>
      <c r="TR1817"/>
      <c r="TS1817"/>
      <c r="TT1817"/>
      <c r="TU1817"/>
      <c r="TV1817"/>
      <c r="TW1817"/>
      <c r="TX1817"/>
      <c r="TY1817"/>
      <c r="TZ1817"/>
      <c r="UA1817"/>
      <c r="UB1817"/>
      <c r="UC1817"/>
      <c r="UD1817"/>
      <c r="UE1817"/>
      <c r="UF1817"/>
      <c r="UG1817"/>
      <c r="UH1817"/>
      <c r="UI1817"/>
      <c r="UJ1817"/>
      <c r="UK1817"/>
      <c r="UL1817"/>
      <c r="UM1817"/>
      <c r="UN1817"/>
      <c r="UO1817"/>
      <c r="UP1817"/>
      <c r="UQ1817"/>
      <c r="UR1817"/>
      <c r="US1817"/>
      <c r="UT1817"/>
      <c r="UU1817"/>
      <c r="UV1817"/>
      <c r="UW1817"/>
      <c r="UX1817"/>
      <c r="UY1817"/>
      <c r="UZ1817"/>
      <c r="VA1817"/>
      <c r="VB1817"/>
      <c r="VC1817"/>
      <c r="VD1817"/>
      <c r="VE1817"/>
      <c r="VF1817"/>
      <c r="VG1817"/>
      <c r="VH1817"/>
      <c r="VI1817"/>
      <c r="VJ1817"/>
      <c r="VK1817"/>
      <c r="VL1817"/>
      <c r="VM1817"/>
      <c r="VN1817"/>
      <c r="VO1817"/>
      <c r="VP1817"/>
      <c r="VQ1817"/>
      <c r="VR1817"/>
      <c r="VS1817"/>
      <c r="VT1817"/>
      <c r="VU1817"/>
      <c r="VV1817"/>
      <c r="VW1817"/>
      <c r="VX1817"/>
      <c r="VY1817"/>
      <c r="VZ1817"/>
      <c r="WA1817"/>
      <c r="WB1817"/>
      <c r="WC1817"/>
      <c r="WD1817"/>
      <c r="WE1817"/>
      <c r="WF1817"/>
      <c r="WG1817"/>
      <c r="WH1817"/>
      <c r="WI1817"/>
      <c r="WJ1817"/>
      <c r="WK1817"/>
      <c r="WL1817"/>
      <c r="WM1817"/>
      <c r="WN1817"/>
      <c r="WO1817"/>
      <c r="WP1817"/>
      <c r="WQ1817"/>
      <c r="WR1817"/>
      <c r="WS1817"/>
      <c r="WT1817"/>
      <c r="WU1817"/>
      <c r="WV1817"/>
      <c r="WW1817"/>
      <c r="WX1817"/>
      <c r="WY1817"/>
      <c r="WZ1817"/>
      <c r="XA1817"/>
      <c r="XB1817"/>
      <c r="XC1817"/>
      <c r="XD1817"/>
      <c r="XE1817"/>
      <c r="XF1817"/>
      <c r="XG1817"/>
      <c r="XH1817"/>
      <c r="XI1817"/>
      <c r="XJ1817"/>
      <c r="XK1817"/>
      <c r="XL1817"/>
      <c r="XM1817"/>
      <c r="XN1817"/>
      <c r="XO1817"/>
      <c r="XP1817"/>
      <c r="XQ1817"/>
      <c r="XR1817"/>
      <c r="XS1817"/>
      <c r="XT1817"/>
      <c r="XU1817"/>
      <c r="XV1817"/>
      <c r="XW1817"/>
      <c r="XX1817"/>
      <c r="XY1817"/>
      <c r="XZ1817"/>
      <c r="YA1817"/>
      <c r="YB1817"/>
      <c r="YC1817"/>
      <c r="YD1817"/>
      <c r="YE1817"/>
      <c r="YF1817"/>
      <c r="YG1817"/>
      <c r="YH1817"/>
      <c r="YI1817"/>
      <c r="YJ1817"/>
      <c r="YK1817"/>
      <c r="YL1817"/>
      <c r="YM1817"/>
      <c r="YN1817"/>
      <c r="YO1817"/>
      <c r="YP1817"/>
      <c r="YQ1817"/>
      <c r="YR1817"/>
      <c r="YS1817"/>
      <c r="YT1817"/>
      <c r="YU1817"/>
      <c r="YV1817"/>
      <c r="YW1817"/>
      <c r="YX1817"/>
      <c r="YY1817"/>
      <c r="YZ1817"/>
      <c r="ZA1817"/>
      <c r="ZB1817"/>
      <c r="ZC1817"/>
      <c r="ZD1817"/>
      <c r="ZE1817"/>
      <c r="ZF1817"/>
      <c r="ZG1817"/>
      <c r="ZH1817"/>
      <c r="ZI1817"/>
      <c r="ZJ1817"/>
      <c r="ZK1817"/>
      <c r="ZL1817"/>
      <c r="ZM1817"/>
      <c r="ZN1817"/>
      <c r="ZO1817"/>
      <c r="ZP1817"/>
      <c r="ZQ1817"/>
      <c r="ZR1817"/>
      <c r="ZS1817"/>
      <c r="ZT1817"/>
      <c r="ZU1817"/>
      <c r="ZV1817"/>
      <c r="ZW1817"/>
      <c r="ZX1817"/>
      <c r="ZY1817"/>
      <c r="ZZ1817"/>
      <c r="AAA1817"/>
      <c r="AAB1817"/>
      <c r="AAC1817"/>
      <c r="AAD1817"/>
      <c r="AAE1817"/>
      <c r="AAF1817"/>
      <c r="AAG1817"/>
      <c r="AAH1817"/>
      <c r="AAI1817"/>
      <c r="AAJ1817"/>
      <c r="AAK1817"/>
      <c r="AAL1817"/>
      <c r="AAM1817"/>
      <c r="AAN1817"/>
      <c r="AAO1817"/>
      <c r="AAP1817"/>
      <c r="AAQ1817"/>
      <c r="AAR1817"/>
      <c r="AAS1817"/>
      <c r="AAT1817"/>
      <c r="AAU1817"/>
      <c r="AAV1817"/>
      <c r="AAW1817"/>
      <c r="AAX1817"/>
      <c r="AAY1817"/>
      <c r="AAZ1817"/>
      <c r="ABA1817"/>
      <c r="ABB1817"/>
      <c r="ABC1817"/>
      <c r="ABD1817"/>
      <c r="ABE1817"/>
      <c r="ABF1817"/>
      <c r="ABG1817"/>
      <c r="ABH1817"/>
      <c r="ABI1817"/>
      <c r="ABJ1817"/>
      <c r="ABK1817"/>
      <c r="ABL1817"/>
      <c r="ABM1817"/>
      <c r="ABN1817"/>
      <c r="ABO1817"/>
      <c r="ABP1817"/>
      <c r="ABQ1817"/>
      <c r="ABR1817"/>
      <c r="ABS1817"/>
      <c r="ABT1817"/>
      <c r="ABU1817"/>
      <c r="ABV1817"/>
      <c r="ABW1817"/>
      <c r="ABX1817"/>
      <c r="ABY1817"/>
      <c r="ABZ1817"/>
      <c r="ACA1817"/>
      <c r="ACB1817"/>
      <c r="ACC1817"/>
      <c r="ACD1817"/>
      <c r="ACE1817"/>
      <c r="ACF1817"/>
      <c r="ACG1817"/>
      <c r="ACH1817"/>
      <c r="ACI1817"/>
      <c r="ACJ1817"/>
      <c r="ACK1817"/>
      <c r="ACL1817"/>
      <c r="ACM1817"/>
      <c r="ACN1817"/>
      <c r="ACO1817"/>
      <c r="ACP1817"/>
      <c r="ACQ1817"/>
      <c r="ACR1817"/>
      <c r="ACS1817"/>
      <c r="ACT1817"/>
      <c r="ACU1817"/>
      <c r="ACV1817"/>
      <c r="ACW1817"/>
      <c r="ACX1817"/>
      <c r="ACY1817"/>
      <c r="ACZ1817"/>
      <c r="ADA1817"/>
      <c r="ADB1817"/>
      <c r="ADC1817"/>
      <c r="ADD1817"/>
      <c r="ADE1817"/>
      <c r="ADF1817"/>
      <c r="ADG1817"/>
      <c r="ADH1817"/>
      <c r="ADI1817"/>
      <c r="ADJ1817"/>
      <c r="ADK1817"/>
      <c r="ADL1817"/>
      <c r="ADM1817"/>
      <c r="ADN1817"/>
      <c r="ADO1817"/>
      <c r="ADP1817"/>
      <c r="ADQ1817"/>
      <c r="ADR1817"/>
      <c r="ADS1817"/>
      <c r="ADT1817"/>
      <c r="ADU1817"/>
      <c r="ADV1817"/>
      <c r="ADW1817"/>
      <c r="ADX1817"/>
      <c r="ADY1817"/>
      <c r="ADZ1817"/>
      <c r="AEA1817"/>
      <c r="AEB1817"/>
      <c r="AEC1817"/>
      <c r="AED1817"/>
      <c r="AEE1817"/>
      <c r="AEF1817"/>
      <c r="AEG1817"/>
      <c r="AEH1817"/>
      <c r="AEI1817"/>
      <c r="AEJ1817"/>
      <c r="AEK1817"/>
      <c r="AEL1817"/>
      <c r="AEM1817"/>
      <c r="AEN1817"/>
      <c r="AEO1817"/>
      <c r="AEP1817"/>
      <c r="AEQ1817"/>
      <c r="AER1817"/>
      <c r="AES1817"/>
      <c r="AET1817"/>
      <c r="AEU1817"/>
      <c r="AEV1817"/>
      <c r="AEW1817"/>
      <c r="AEX1817"/>
      <c r="AEY1817"/>
      <c r="AEZ1817"/>
      <c r="AFA1817"/>
      <c r="AFB1817"/>
      <c r="AFC1817"/>
      <c r="AFD1817"/>
      <c r="AFE1817"/>
      <c r="AFF1817"/>
      <c r="AFG1817"/>
      <c r="AFH1817"/>
      <c r="AFI1817"/>
      <c r="AFJ1817"/>
      <c r="AFK1817"/>
      <c r="AFL1817"/>
      <c r="AFM1817"/>
      <c r="AFN1817"/>
      <c r="AFO1817"/>
      <c r="AFP1817"/>
      <c r="AFQ1817"/>
      <c r="AFR1817"/>
      <c r="AFS1817"/>
      <c r="AFT1817"/>
      <c r="AFU1817"/>
      <c r="AFV1817"/>
      <c r="AFW1817"/>
      <c r="AFX1817"/>
      <c r="AFY1817"/>
      <c r="AFZ1817"/>
      <c r="AGA1817"/>
      <c r="AGB1817"/>
      <c r="AGC1817"/>
      <c r="AGD1817"/>
      <c r="AGE1817"/>
      <c r="AGF1817"/>
      <c r="AGG1817"/>
      <c r="AGH1817"/>
      <c r="AGI1817"/>
      <c r="AGJ1817"/>
      <c r="AGK1817"/>
      <c r="AGL1817"/>
      <c r="AGM1817"/>
      <c r="AGN1817"/>
      <c r="AGO1817"/>
      <c r="AGP1817"/>
      <c r="AGQ1817"/>
      <c r="AGR1817"/>
      <c r="AGS1817"/>
      <c r="AGT1817"/>
      <c r="AGU1817"/>
      <c r="AGV1817"/>
      <c r="AGW1817"/>
      <c r="AGX1817"/>
      <c r="AGY1817"/>
      <c r="AGZ1817"/>
      <c r="AHA1817"/>
      <c r="AHB1817"/>
      <c r="AHC1817"/>
      <c r="AHD1817"/>
      <c r="AHE1817"/>
      <c r="AHF1817"/>
      <c r="AHG1817"/>
      <c r="AHH1817"/>
      <c r="AHI1817"/>
      <c r="AHJ1817"/>
      <c r="AHK1817"/>
      <c r="AHL1817"/>
      <c r="AHM1817"/>
      <c r="AHN1817"/>
      <c r="AHO1817"/>
      <c r="AHP1817"/>
      <c r="AHQ1817"/>
      <c r="AHR1817"/>
      <c r="AHS1817"/>
      <c r="AHT1817"/>
      <c r="AHU1817"/>
      <c r="AHV1817"/>
      <c r="AHW1817"/>
      <c r="AHX1817"/>
      <c r="AHY1817"/>
      <c r="AHZ1817"/>
      <c r="AIA1817"/>
      <c r="AIB1817"/>
      <c r="AIC1817"/>
      <c r="AID1817"/>
      <c r="AIE1817"/>
      <c r="AIF1817"/>
      <c r="AIG1817"/>
      <c r="AIH1817"/>
      <c r="AII1817"/>
      <c r="AIJ1817"/>
      <c r="AIK1817"/>
      <c r="AIL1817"/>
      <c r="AIM1817"/>
      <c r="AIN1817"/>
      <c r="AIO1817"/>
      <c r="AIP1817"/>
      <c r="AIQ1817"/>
      <c r="AIR1817"/>
      <c r="AIS1817"/>
      <c r="AIT1817"/>
      <c r="AIU1817"/>
      <c r="AIV1817"/>
      <c r="AIW1817"/>
      <c r="AIX1817"/>
      <c r="AIY1817"/>
      <c r="AIZ1817"/>
      <c r="AJA1817"/>
      <c r="AJB1817"/>
      <c r="AJC1817"/>
      <c r="AJD1817"/>
      <c r="AJE1817"/>
      <c r="AJF1817"/>
      <c r="AJG1817"/>
      <c r="AJH1817"/>
      <c r="AJI1817"/>
      <c r="AJJ1817"/>
      <c r="AJK1817"/>
      <c r="AJL1817"/>
      <c r="AJM1817"/>
      <c r="AJN1817"/>
      <c r="AJO1817"/>
      <c r="AJP1817"/>
      <c r="AJQ1817"/>
      <c r="AJR1817"/>
      <c r="AJS1817"/>
      <c r="AJT1817"/>
      <c r="AJU1817"/>
      <c r="AJV1817"/>
      <c r="AJW1817"/>
      <c r="AJX1817"/>
      <c r="AJY1817"/>
      <c r="AJZ1817"/>
      <c r="AKA1817"/>
      <c r="AKB1817"/>
      <c r="AKC1817"/>
      <c r="AKD1817"/>
      <c r="AKE1817"/>
      <c r="AKF1817"/>
      <c r="AKG1817"/>
      <c r="AKH1817"/>
      <c r="AKI1817"/>
      <c r="AKJ1817"/>
      <c r="AKK1817"/>
      <c r="AKL1817"/>
      <c r="AKM1817"/>
      <c r="AKN1817"/>
      <c r="AKO1817"/>
      <c r="AKP1817"/>
      <c r="AKQ1817"/>
      <c r="AKR1817"/>
      <c r="AKS1817"/>
      <c r="AKT1817"/>
      <c r="AKU1817"/>
      <c r="AKV1817"/>
      <c r="AKW1817"/>
      <c r="AKX1817"/>
      <c r="AKY1817"/>
      <c r="AKZ1817"/>
      <c r="ALA1817"/>
      <c r="ALB1817"/>
      <c r="ALC1817"/>
      <c r="ALD1817"/>
      <c r="ALE1817"/>
      <c r="ALF1817"/>
      <c r="ALG1817"/>
      <c r="ALH1817"/>
      <c r="ALI1817"/>
      <c r="ALJ1817"/>
      <c r="ALK1817"/>
      <c r="ALL1817"/>
      <c r="ALM1817"/>
      <c r="ALN1817"/>
      <c r="ALO1817"/>
      <c r="ALP1817"/>
      <c r="ALQ1817"/>
      <c r="ALR1817"/>
      <c r="ALS1817"/>
      <c r="ALT1817"/>
      <c r="ALU1817"/>
      <c r="ALV1817"/>
      <c r="ALW1817"/>
      <c r="ALX1817"/>
      <c r="ALY1817"/>
      <c r="ALZ1817"/>
      <c r="AMA1817"/>
      <c r="AMB1817"/>
      <c r="AMC1817"/>
      <c r="AMD1817"/>
      <c r="AME1817"/>
      <c r="AMF1817"/>
      <c r="AMG1817"/>
      <c r="AMH1817"/>
    </row>
    <row r="1818" spans="1:1022" ht="15">
      <c r="A1818" s="15"/>
      <c r="B1818" s="7"/>
      <c r="C1818" s="16"/>
      <c r="D1818" s="16"/>
      <c r="E1818" s="17"/>
      <c r="F1818" s="18"/>
      <c r="G1818" s="18"/>
      <c r="H1818" s="9"/>
      <c r="I1818" s="9"/>
      <c r="J1818" s="8"/>
      <c r="K1818" s="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  <c r="DL1818"/>
      <c r="DM1818"/>
      <c r="DN1818"/>
      <c r="DO1818"/>
      <c r="DP1818"/>
      <c r="DQ1818"/>
      <c r="DR1818"/>
      <c r="DS1818"/>
      <c r="DT1818"/>
      <c r="DU1818"/>
      <c r="DV1818"/>
      <c r="DW1818"/>
      <c r="DX1818"/>
      <c r="DY1818"/>
      <c r="DZ1818"/>
      <c r="EA1818"/>
      <c r="EB1818"/>
      <c r="EC1818"/>
      <c r="ED1818"/>
      <c r="EE1818"/>
      <c r="EF1818"/>
      <c r="EG1818"/>
      <c r="EH1818"/>
      <c r="EI1818"/>
      <c r="EJ1818"/>
      <c r="EK1818"/>
      <c r="EL1818"/>
      <c r="EM1818"/>
      <c r="EN1818"/>
      <c r="EO1818"/>
      <c r="EP1818"/>
      <c r="EQ1818"/>
      <c r="ER1818"/>
      <c r="ES1818"/>
      <c r="ET1818"/>
      <c r="EU1818"/>
      <c r="EV1818"/>
      <c r="EW1818"/>
      <c r="EX1818"/>
      <c r="EY1818"/>
      <c r="EZ1818"/>
      <c r="FA1818"/>
      <c r="FB1818"/>
      <c r="FC1818"/>
      <c r="FD1818"/>
      <c r="FE1818"/>
      <c r="FF1818"/>
      <c r="FG1818"/>
      <c r="FH1818"/>
      <c r="FI1818"/>
      <c r="FJ1818"/>
      <c r="FK1818"/>
      <c r="FL1818"/>
      <c r="FM1818"/>
      <c r="FN1818"/>
      <c r="FO1818"/>
      <c r="FP1818"/>
      <c r="FQ1818"/>
      <c r="FR1818"/>
      <c r="FS1818"/>
      <c r="FT1818"/>
      <c r="FU1818"/>
      <c r="FV1818"/>
      <c r="FW1818"/>
      <c r="FX1818"/>
      <c r="FY1818"/>
      <c r="FZ1818"/>
      <c r="GA1818"/>
      <c r="GB1818"/>
      <c r="GC1818"/>
      <c r="GD1818"/>
      <c r="GE1818"/>
      <c r="GF1818"/>
      <c r="GG1818"/>
      <c r="GH1818"/>
      <c r="GI1818"/>
      <c r="GJ1818"/>
      <c r="GK1818"/>
      <c r="GL1818"/>
      <c r="GM1818"/>
      <c r="GN1818"/>
      <c r="GO1818"/>
      <c r="GP1818"/>
      <c r="GQ1818"/>
      <c r="GR1818"/>
      <c r="GS1818"/>
      <c r="GT1818"/>
      <c r="GU1818"/>
      <c r="GV1818"/>
      <c r="GW1818"/>
      <c r="GX1818"/>
      <c r="GY1818"/>
      <c r="GZ1818"/>
      <c r="HA1818"/>
      <c r="HB1818"/>
      <c r="HC1818"/>
      <c r="HD1818"/>
      <c r="HE1818"/>
      <c r="HF1818"/>
      <c r="HG1818"/>
      <c r="HH1818"/>
      <c r="HI1818"/>
      <c r="HJ1818"/>
      <c r="HK1818"/>
      <c r="HL1818"/>
      <c r="HM1818"/>
      <c r="HN1818"/>
      <c r="HO1818"/>
      <c r="HP1818"/>
      <c r="HQ1818"/>
      <c r="HR1818"/>
      <c r="HS1818"/>
      <c r="HT1818"/>
      <c r="HU1818"/>
      <c r="HV1818"/>
      <c r="HW1818"/>
      <c r="HX1818"/>
      <c r="HY1818"/>
      <c r="HZ1818"/>
      <c r="IA1818"/>
      <c r="IB1818"/>
      <c r="IC1818"/>
      <c r="ID1818"/>
      <c r="IE1818"/>
      <c r="IF1818"/>
      <c r="IG1818"/>
      <c r="IH1818"/>
      <c r="II1818"/>
      <c r="IJ1818"/>
      <c r="IK1818"/>
      <c r="IL1818"/>
      <c r="IM1818"/>
      <c r="IN1818"/>
      <c r="IO1818"/>
      <c r="IP1818"/>
      <c r="IQ1818"/>
      <c r="IR1818"/>
      <c r="IS1818"/>
      <c r="IT1818"/>
      <c r="IU1818"/>
      <c r="IV1818"/>
      <c r="IW1818"/>
      <c r="IX1818"/>
      <c r="IY1818"/>
      <c r="IZ1818"/>
      <c r="JA1818"/>
      <c r="JB1818"/>
      <c r="JC1818"/>
      <c r="JD1818"/>
      <c r="JE1818"/>
      <c r="JF1818"/>
      <c r="JG1818"/>
      <c r="JH1818"/>
      <c r="JI1818"/>
      <c r="JJ1818"/>
      <c r="JK1818"/>
      <c r="JL1818"/>
      <c r="JM1818"/>
      <c r="JN1818"/>
      <c r="JO1818"/>
      <c r="JP1818"/>
      <c r="JQ1818"/>
      <c r="JR1818"/>
      <c r="JS1818"/>
      <c r="JT1818"/>
      <c r="JU1818"/>
      <c r="JV1818"/>
      <c r="JW1818"/>
      <c r="JX1818"/>
      <c r="JY1818"/>
      <c r="JZ1818"/>
      <c r="KA1818"/>
      <c r="KB1818"/>
      <c r="KC1818"/>
      <c r="KD1818"/>
      <c r="KE1818"/>
      <c r="KF1818"/>
      <c r="KG1818"/>
      <c r="KH1818"/>
      <c r="KI1818"/>
      <c r="KJ1818"/>
      <c r="KK1818"/>
      <c r="KL1818"/>
      <c r="KM1818"/>
      <c r="KN1818"/>
      <c r="KO1818"/>
      <c r="KP1818"/>
      <c r="KQ1818"/>
      <c r="KR1818"/>
      <c r="KS1818"/>
      <c r="KT1818"/>
      <c r="KU1818"/>
      <c r="KV1818"/>
      <c r="KW1818"/>
      <c r="KX1818"/>
      <c r="KY1818"/>
      <c r="KZ1818"/>
      <c r="LA1818"/>
      <c r="LB1818"/>
      <c r="LC1818"/>
      <c r="LD1818"/>
      <c r="LE1818"/>
      <c r="LF1818"/>
      <c r="LG1818"/>
      <c r="LH1818"/>
      <c r="LI1818"/>
      <c r="LJ1818"/>
      <c r="LK1818"/>
      <c r="LL1818"/>
      <c r="LM1818"/>
      <c r="LN1818"/>
      <c r="LO1818"/>
      <c r="LP1818"/>
      <c r="LQ1818"/>
      <c r="LR1818"/>
      <c r="LS1818"/>
      <c r="LT1818"/>
      <c r="LU1818"/>
      <c r="LV1818"/>
      <c r="LW1818"/>
      <c r="LX1818"/>
      <c r="LY1818"/>
      <c r="LZ1818"/>
      <c r="MA1818"/>
      <c r="MB1818"/>
      <c r="MC1818"/>
      <c r="MD1818"/>
      <c r="ME1818"/>
      <c r="MF1818"/>
      <c r="MG1818"/>
      <c r="MH1818"/>
      <c r="MI1818"/>
      <c r="MJ1818"/>
      <c r="MK1818"/>
      <c r="ML1818"/>
      <c r="MM1818"/>
      <c r="MN1818"/>
      <c r="MO1818"/>
      <c r="MP1818"/>
      <c r="MQ1818"/>
      <c r="MR1818"/>
      <c r="MS1818"/>
      <c r="MT1818"/>
      <c r="MU1818"/>
      <c r="MV1818"/>
      <c r="MW1818"/>
      <c r="MX1818"/>
      <c r="MY1818"/>
      <c r="MZ1818"/>
      <c r="NA1818"/>
      <c r="NB1818"/>
      <c r="NC1818"/>
      <c r="ND1818"/>
      <c r="NE1818"/>
      <c r="NF1818"/>
      <c r="NG1818"/>
      <c r="NH1818"/>
      <c r="NI1818"/>
      <c r="NJ1818"/>
      <c r="NK1818"/>
      <c r="NL1818"/>
      <c r="NM1818"/>
      <c r="NN1818"/>
      <c r="NO1818"/>
      <c r="NP1818"/>
      <c r="NQ1818"/>
      <c r="NR1818"/>
      <c r="NS1818"/>
      <c r="NT1818"/>
      <c r="NU1818"/>
      <c r="NV1818"/>
      <c r="NW1818"/>
      <c r="NX1818"/>
      <c r="NY1818"/>
      <c r="NZ1818"/>
      <c r="OA1818"/>
      <c r="OB1818"/>
      <c r="OC1818"/>
      <c r="OD1818"/>
      <c r="OE1818"/>
      <c r="OF1818"/>
      <c r="OG1818"/>
      <c r="OH1818"/>
      <c r="OI1818"/>
      <c r="OJ1818"/>
      <c r="OK1818"/>
      <c r="OL1818"/>
      <c r="OM1818"/>
      <c r="ON1818"/>
      <c r="OO1818"/>
      <c r="OP1818"/>
      <c r="OQ1818"/>
      <c r="OR1818"/>
      <c r="OS1818"/>
      <c r="OT1818"/>
      <c r="OU1818"/>
      <c r="OV1818"/>
      <c r="OW1818"/>
      <c r="OX1818"/>
      <c r="OY1818"/>
      <c r="OZ1818"/>
      <c r="PA1818"/>
      <c r="PB1818"/>
      <c r="PC1818"/>
      <c r="PD1818"/>
      <c r="PE1818"/>
      <c r="PF1818"/>
      <c r="PG1818"/>
      <c r="PH1818"/>
      <c r="PI1818"/>
      <c r="PJ1818"/>
      <c r="PK1818"/>
      <c r="PL1818"/>
      <c r="PM1818"/>
      <c r="PN1818"/>
      <c r="PO1818"/>
      <c r="PP1818"/>
      <c r="PQ1818"/>
      <c r="PR1818"/>
      <c r="PS1818"/>
      <c r="PT1818"/>
      <c r="PU1818"/>
      <c r="PV1818"/>
      <c r="PW1818"/>
      <c r="PX1818"/>
      <c r="PY1818"/>
      <c r="PZ1818"/>
      <c r="QA1818"/>
      <c r="QB1818"/>
      <c r="QC1818"/>
      <c r="QD1818"/>
      <c r="QE1818"/>
      <c r="QF1818"/>
      <c r="QG1818"/>
      <c r="QH1818"/>
      <c r="QI1818"/>
      <c r="QJ1818"/>
      <c r="QK1818"/>
      <c r="QL1818"/>
      <c r="QM1818"/>
      <c r="QN1818"/>
      <c r="QO1818"/>
      <c r="QP1818"/>
      <c r="QQ1818"/>
      <c r="QR1818"/>
      <c r="QS1818"/>
      <c r="QT1818"/>
      <c r="QU1818"/>
      <c r="QV1818"/>
      <c r="QW1818"/>
      <c r="QX1818"/>
      <c r="QY1818"/>
      <c r="QZ1818"/>
      <c r="RA1818"/>
      <c r="RB1818"/>
      <c r="RC1818"/>
      <c r="RD1818"/>
      <c r="RE1818"/>
      <c r="RF1818"/>
      <c r="RG1818"/>
      <c r="RH1818"/>
      <c r="RI1818"/>
      <c r="RJ1818"/>
      <c r="RK1818"/>
      <c r="RL1818"/>
      <c r="RM1818"/>
      <c r="RN1818"/>
      <c r="RO1818"/>
      <c r="RP1818"/>
      <c r="RQ1818"/>
      <c r="RR1818"/>
      <c r="RS1818"/>
      <c r="RT1818"/>
      <c r="RU1818"/>
      <c r="RV1818"/>
      <c r="RW1818"/>
      <c r="RX1818"/>
      <c r="RY1818"/>
      <c r="RZ1818"/>
      <c r="SA1818"/>
      <c r="SB1818"/>
      <c r="SC1818"/>
      <c r="SD1818"/>
      <c r="SE1818"/>
      <c r="SF1818"/>
      <c r="SG1818"/>
      <c r="SH1818"/>
      <c r="SI1818"/>
      <c r="SJ1818"/>
      <c r="SK1818"/>
      <c r="SL1818"/>
      <c r="SM1818"/>
      <c r="SN1818"/>
      <c r="SO1818"/>
      <c r="SP1818"/>
      <c r="SQ1818"/>
      <c r="SR1818"/>
      <c r="SS1818"/>
      <c r="ST1818"/>
      <c r="SU1818"/>
      <c r="SV1818"/>
      <c r="SW1818"/>
      <c r="SX1818"/>
      <c r="SY1818"/>
      <c r="SZ1818"/>
      <c r="TA1818"/>
      <c r="TB1818"/>
      <c r="TC1818"/>
      <c r="TD1818"/>
      <c r="TE1818"/>
      <c r="TF1818"/>
      <c r="TG1818"/>
      <c r="TH1818"/>
      <c r="TI1818"/>
      <c r="TJ1818"/>
      <c r="TK1818"/>
      <c r="TL1818"/>
      <c r="TM1818"/>
      <c r="TN1818"/>
      <c r="TO1818"/>
      <c r="TP1818"/>
      <c r="TQ1818"/>
      <c r="TR1818"/>
      <c r="TS1818"/>
      <c r="TT1818"/>
      <c r="TU1818"/>
      <c r="TV1818"/>
      <c r="TW1818"/>
      <c r="TX1818"/>
      <c r="TY1818"/>
      <c r="TZ1818"/>
      <c r="UA1818"/>
      <c r="UB1818"/>
      <c r="UC1818"/>
      <c r="UD1818"/>
      <c r="UE1818"/>
      <c r="UF1818"/>
      <c r="UG1818"/>
      <c r="UH1818"/>
      <c r="UI1818"/>
      <c r="UJ1818"/>
      <c r="UK1818"/>
      <c r="UL1818"/>
      <c r="UM1818"/>
      <c r="UN1818"/>
      <c r="UO1818"/>
      <c r="UP1818"/>
      <c r="UQ1818"/>
      <c r="UR1818"/>
      <c r="US1818"/>
      <c r="UT1818"/>
      <c r="UU1818"/>
      <c r="UV1818"/>
      <c r="UW1818"/>
      <c r="UX1818"/>
      <c r="UY1818"/>
      <c r="UZ1818"/>
      <c r="VA1818"/>
      <c r="VB1818"/>
      <c r="VC1818"/>
      <c r="VD1818"/>
      <c r="VE1818"/>
      <c r="VF1818"/>
      <c r="VG1818"/>
      <c r="VH1818"/>
      <c r="VI1818"/>
      <c r="VJ1818"/>
      <c r="VK1818"/>
      <c r="VL1818"/>
      <c r="VM1818"/>
      <c r="VN1818"/>
      <c r="VO1818"/>
      <c r="VP1818"/>
      <c r="VQ1818"/>
      <c r="VR1818"/>
      <c r="VS1818"/>
      <c r="VT1818"/>
      <c r="VU1818"/>
      <c r="VV1818"/>
      <c r="VW1818"/>
      <c r="VX1818"/>
      <c r="VY1818"/>
      <c r="VZ1818"/>
      <c r="WA1818"/>
      <c r="WB1818"/>
      <c r="WC1818"/>
      <c r="WD1818"/>
      <c r="WE1818"/>
      <c r="WF1818"/>
      <c r="WG1818"/>
      <c r="WH1818"/>
      <c r="WI1818"/>
      <c r="WJ1818"/>
      <c r="WK1818"/>
      <c r="WL1818"/>
      <c r="WM1818"/>
      <c r="WN1818"/>
      <c r="WO1818"/>
      <c r="WP1818"/>
      <c r="WQ1818"/>
      <c r="WR1818"/>
      <c r="WS1818"/>
      <c r="WT1818"/>
      <c r="WU1818"/>
      <c r="WV1818"/>
      <c r="WW1818"/>
      <c r="WX1818"/>
      <c r="WY1818"/>
      <c r="WZ1818"/>
      <c r="XA1818"/>
      <c r="XB1818"/>
      <c r="XC1818"/>
      <c r="XD1818"/>
      <c r="XE1818"/>
      <c r="XF1818"/>
      <c r="XG1818"/>
      <c r="XH1818"/>
      <c r="XI1818"/>
      <c r="XJ1818"/>
      <c r="XK1818"/>
      <c r="XL1818"/>
      <c r="XM1818"/>
      <c r="XN1818"/>
      <c r="XO1818"/>
      <c r="XP1818"/>
      <c r="XQ1818"/>
      <c r="XR1818"/>
      <c r="XS1818"/>
      <c r="XT1818"/>
      <c r="XU1818"/>
      <c r="XV1818"/>
      <c r="XW1818"/>
      <c r="XX1818"/>
      <c r="XY1818"/>
      <c r="XZ1818"/>
      <c r="YA1818"/>
      <c r="YB1818"/>
      <c r="YC1818"/>
      <c r="YD1818"/>
      <c r="YE1818"/>
      <c r="YF1818"/>
      <c r="YG1818"/>
      <c r="YH1818"/>
      <c r="YI1818"/>
      <c r="YJ1818"/>
      <c r="YK1818"/>
      <c r="YL1818"/>
      <c r="YM1818"/>
      <c r="YN1818"/>
      <c r="YO1818"/>
      <c r="YP1818"/>
      <c r="YQ1818"/>
      <c r="YR1818"/>
      <c r="YS1818"/>
      <c r="YT1818"/>
      <c r="YU1818"/>
      <c r="YV1818"/>
      <c r="YW1818"/>
      <c r="YX1818"/>
      <c r="YY1818"/>
      <c r="YZ1818"/>
      <c r="ZA1818"/>
      <c r="ZB1818"/>
      <c r="ZC1818"/>
      <c r="ZD1818"/>
      <c r="ZE1818"/>
      <c r="ZF1818"/>
      <c r="ZG1818"/>
      <c r="ZH1818"/>
      <c r="ZI1818"/>
      <c r="ZJ1818"/>
      <c r="ZK1818"/>
      <c r="ZL1818"/>
      <c r="ZM1818"/>
      <c r="ZN1818"/>
      <c r="ZO1818"/>
      <c r="ZP1818"/>
      <c r="ZQ1818"/>
      <c r="ZR1818"/>
      <c r="ZS1818"/>
      <c r="ZT1818"/>
      <c r="ZU1818"/>
      <c r="ZV1818"/>
      <c r="ZW1818"/>
      <c r="ZX1818"/>
      <c r="ZY1818"/>
      <c r="ZZ1818"/>
      <c r="AAA1818"/>
      <c r="AAB1818"/>
      <c r="AAC1818"/>
      <c r="AAD1818"/>
      <c r="AAE1818"/>
      <c r="AAF1818"/>
      <c r="AAG1818"/>
      <c r="AAH1818"/>
      <c r="AAI1818"/>
      <c r="AAJ1818"/>
      <c r="AAK1818"/>
      <c r="AAL1818"/>
      <c r="AAM1818"/>
      <c r="AAN1818"/>
      <c r="AAO1818"/>
      <c r="AAP1818"/>
      <c r="AAQ1818"/>
      <c r="AAR1818"/>
      <c r="AAS1818"/>
      <c r="AAT1818"/>
      <c r="AAU1818"/>
      <c r="AAV1818"/>
      <c r="AAW1818"/>
      <c r="AAX1818"/>
      <c r="AAY1818"/>
      <c r="AAZ1818"/>
      <c r="ABA1818"/>
      <c r="ABB1818"/>
      <c r="ABC1818"/>
      <c r="ABD1818"/>
      <c r="ABE1818"/>
      <c r="ABF1818"/>
      <c r="ABG1818"/>
      <c r="ABH1818"/>
      <c r="ABI1818"/>
      <c r="ABJ1818"/>
      <c r="ABK1818"/>
      <c r="ABL1818"/>
      <c r="ABM1818"/>
      <c r="ABN1818"/>
      <c r="ABO1818"/>
      <c r="ABP1818"/>
      <c r="ABQ1818"/>
      <c r="ABR1818"/>
      <c r="ABS1818"/>
      <c r="ABT1818"/>
      <c r="ABU1818"/>
      <c r="ABV1818"/>
      <c r="ABW1818"/>
      <c r="ABX1818"/>
      <c r="ABY1818"/>
      <c r="ABZ1818"/>
      <c r="ACA1818"/>
      <c r="ACB1818"/>
      <c r="ACC1818"/>
      <c r="ACD1818"/>
      <c r="ACE1818"/>
      <c r="ACF1818"/>
      <c r="ACG1818"/>
      <c r="ACH1818"/>
      <c r="ACI1818"/>
      <c r="ACJ1818"/>
      <c r="ACK1818"/>
      <c r="ACL1818"/>
      <c r="ACM1818"/>
      <c r="ACN1818"/>
      <c r="ACO1818"/>
      <c r="ACP1818"/>
      <c r="ACQ1818"/>
      <c r="ACR1818"/>
      <c r="ACS1818"/>
      <c r="ACT1818"/>
      <c r="ACU1818"/>
      <c r="ACV1818"/>
      <c r="ACW1818"/>
      <c r="ACX1818"/>
      <c r="ACY1818"/>
      <c r="ACZ1818"/>
      <c r="ADA1818"/>
      <c r="ADB1818"/>
      <c r="ADC1818"/>
      <c r="ADD1818"/>
      <c r="ADE1818"/>
      <c r="ADF1818"/>
      <c r="ADG1818"/>
      <c r="ADH1818"/>
      <c r="ADI1818"/>
      <c r="ADJ1818"/>
      <c r="ADK1818"/>
      <c r="ADL1818"/>
      <c r="ADM1818"/>
      <c r="ADN1818"/>
      <c r="ADO1818"/>
      <c r="ADP1818"/>
      <c r="ADQ1818"/>
      <c r="ADR1818"/>
      <c r="ADS1818"/>
      <c r="ADT1818"/>
      <c r="ADU1818"/>
      <c r="ADV1818"/>
      <c r="ADW1818"/>
      <c r="ADX1818"/>
      <c r="ADY1818"/>
      <c r="ADZ1818"/>
      <c r="AEA1818"/>
      <c r="AEB1818"/>
      <c r="AEC1818"/>
      <c r="AED1818"/>
      <c r="AEE1818"/>
      <c r="AEF1818"/>
      <c r="AEG1818"/>
      <c r="AEH1818"/>
      <c r="AEI1818"/>
      <c r="AEJ1818"/>
      <c r="AEK1818"/>
      <c r="AEL1818"/>
      <c r="AEM1818"/>
      <c r="AEN1818"/>
      <c r="AEO1818"/>
      <c r="AEP1818"/>
      <c r="AEQ1818"/>
      <c r="AER1818"/>
      <c r="AES1818"/>
      <c r="AET1818"/>
      <c r="AEU1818"/>
      <c r="AEV1818"/>
      <c r="AEW1818"/>
      <c r="AEX1818"/>
      <c r="AEY1818"/>
      <c r="AEZ1818"/>
      <c r="AFA1818"/>
      <c r="AFB1818"/>
      <c r="AFC1818"/>
      <c r="AFD1818"/>
      <c r="AFE1818"/>
      <c r="AFF1818"/>
      <c r="AFG1818"/>
      <c r="AFH1818"/>
      <c r="AFI1818"/>
      <c r="AFJ1818"/>
      <c r="AFK1818"/>
      <c r="AFL1818"/>
      <c r="AFM1818"/>
      <c r="AFN1818"/>
      <c r="AFO1818"/>
      <c r="AFP1818"/>
      <c r="AFQ1818"/>
      <c r="AFR1818"/>
      <c r="AFS1818"/>
      <c r="AFT1818"/>
      <c r="AFU1818"/>
      <c r="AFV1818"/>
      <c r="AFW1818"/>
      <c r="AFX1818"/>
      <c r="AFY1818"/>
      <c r="AFZ1818"/>
      <c r="AGA1818"/>
      <c r="AGB1818"/>
      <c r="AGC1818"/>
      <c r="AGD1818"/>
      <c r="AGE1818"/>
      <c r="AGF1818"/>
      <c r="AGG1818"/>
      <c r="AGH1818"/>
      <c r="AGI1818"/>
      <c r="AGJ1818"/>
      <c r="AGK1818"/>
      <c r="AGL1818"/>
      <c r="AGM1818"/>
      <c r="AGN1818"/>
      <c r="AGO1818"/>
      <c r="AGP1818"/>
      <c r="AGQ1818"/>
      <c r="AGR1818"/>
      <c r="AGS1818"/>
      <c r="AGT1818"/>
      <c r="AGU1818"/>
      <c r="AGV1818"/>
      <c r="AGW1818"/>
      <c r="AGX1818"/>
      <c r="AGY1818"/>
      <c r="AGZ1818"/>
      <c r="AHA1818"/>
      <c r="AHB1818"/>
      <c r="AHC1818"/>
      <c r="AHD1818"/>
      <c r="AHE1818"/>
      <c r="AHF1818"/>
      <c r="AHG1818"/>
      <c r="AHH1818"/>
      <c r="AHI1818"/>
      <c r="AHJ1818"/>
      <c r="AHK1818"/>
      <c r="AHL1818"/>
      <c r="AHM1818"/>
      <c r="AHN1818"/>
      <c r="AHO1818"/>
      <c r="AHP1818"/>
      <c r="AHQ1818"/>
      <c r="AHR1818"/>
      <c r="AHS1818"/>
      <c r="AHT1818"/>
      <c r="AHU1818"/>
      <c r="AHV1818"/>
      <c r="AHW1818"/>
      <c r="AHX1818"/>
      <c r="AHY1818"/>
      <c r="AHZ1818"/>
      <c r="AIA1818"/>
      <c r="AIB1818"/>
      <c r="AIC1818"/>
      <c r="AID1818"/>
      <c r="AIE1818"/>
      <c r="AIF1818"/>
      <c r="AIG1818"/>
      <c r="AIH1818"/>
      <c r="AII1818"/>
      <c r="AIJ1818"/>
      <c r="AIK1818"/>
      <c r="AIL1818"/>
      <c r="AIM1818"/>
      <c r="AIN1818"/>
      <c r="AIO1818"/>
      <c r="AIP1818"/>
      <c r="AIQ1818"/>
      <c r="AIR1818"/>
      <c r="AIS1818"/>
      <c r="AIT1818"/>
      <c r="AIU1818"/>
      <c r="AIV1818"/>
      <c r="AIW1818"/>
      <c r="AIX1818"/>
      <c r="AIY1818"/>
      <c r="AIZ1818"/>
      <c r="AJA1818"/>
      <c r="AJB1818"/>
      <c r="AJC1818"/>
      <c r="AJD1818"/>
      <c r="AJE1818"/>
      <c r="AJF1818"/>
      <c r="AJG1818"/>
      <c r="AJH1818"/>
      <c r="AJI1818"/>
      <c r="AJJ1818"/>
      <c r="AJK1818"/>
      <c r="AJL1818"/>
      <c r="AJM1818"/>
      <c r="AJN1818"/>
      <c r="AJO1818"/>
      <c r="AJP1818"/>
      <c r="AJQ1818"/>
      <c r="AJR1818"/>
      <c r="AJS1818"/>
      <c r="AJT1818"/>
      <c r="AJU1818"/>
      <c r="AJV1818"/>
      <c r="AJW1818"/>
      <c r="AJX1818"/>
      <c r="AJY1818"/>
      <c r="AJZ1818"/>
      <c r="AKA1818"/>
      <c r="AKB1818"/>
      <c r="AKC1818"/>
      <c r="AKD1818"/>
      <c r="AKE1818"/>
      <c r="AKF1818"/>
      <c r="AKG1818"/>
      <c r="AKH1818"/>
      <c r="AKI1818"/>
      <c r="AKJ1818"/>
      <c r="AKK1818"/>
      <c r="AKL1818"/>
      <c r="AKM1818"/>
      <c r="AKN1818"/>
      <c r="AKO1818"/>
      <c r="AKP1818"/>
      <c r="AKQ1818"/>
      <c r="AKR1818"/>
      <c r="AKS1818"/>
      <c r="AKT1818"/>
      <c r="AKU1818"/>
      <c r="AKV1818"/>
      <c r="AKW1818"/>
      <c r="AKX1818"/>
      <c r="AKY1818"/>
      <c r="AKZ1818"/>
      <c r="ALA1818"/>
      <c r="ALB1818"/>
      <c r="ALC1818"/>
      <c r="ALD1818"/>
      <c r="ALE1818"/>
      <c r="ALF1818"/>
      <c r="ALG1818"/>
      <c r="ALH1818"/>
      <c r="ALI1818"/>
      <c r="ALJ1818"/>
      <c r="ALK1818"/>
      <c r="ALL1818"/>
      <c r="ALM1818"/>
      <c r="ALN1818"/>
      <c r="ALO1818"/>
      <c r="ALP1818"/>
      <c r="ALQ1818"/>
      <c r="ALR1818"/>
      <c r="ALS1818"/>
      <c r="ALT1818"/>
      <c r="ALU1818"/>
      <c r="ALV1818"/>
      <c r="ALW1818"/>
      <c r="ALX1818"/>
      <c r="ALY1818"/>
      <c r="ALZ1818"/>
      <c r="AMA1818"/>
      <c r="AMB1818"/>
      <c r="AMC1818"/>
      <c r="AMD1818"/>
      <c r="AME1818"/>
      <c r="AMF1818"/>
      <c r="AMG1818"/>
      <c r="AMH1818"/>
    </row>
    <row r="1819" spans="1:1022" ht="15">
      <c r="A1819" s="15"/>
      <c r="B1819" s="7"/>
      <c r="C1819" s="16"/>
      <c r="D1819" s="16"/>
      <c r="E1819" s="17"/>
      <c r="F1819" s="18"/>
      <c r="G1819" s="18"/>
      <c r="H1819" s="9"/>
      <c r="I1819" s="9"/>
      <c r="J1819" s="8"/>
      <c r="K1819" s="8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  <c r="DL1819"/>
      <c r="DM1819"/>
      <c r="DN1819"/>
      <c r="DO1819"/>
      <c r="DP1819"/>
      <c r="DQ1819"/>
      <c r="DR1819"/>
      <c r="DS1819"/>
      <c r="DT1819"/>
      <c r="DU1819"/>
      <c r="DV1819"/>
      <c r="DW1819"/>
      <c r="DX1819"/>
      <c r="DY1819"/>
      <c r="DZ1819"/>
      <c r="EA1819"/>
      <c r="EB1819"/>
      <c r="EC1819"/>
      <c r="ED1819"/>
      <c r="EE1819"/>
      <c r="EF1819"/>
      <c r="EG1819"/>
      <c r="EH1819"/>
      <c r="EI1819"/>
      <c r="EJ1819"/>
      <c r="EK1819"/>
      <c r="EL1819"/>
      <c r="EM1819"/>
      <c r="EN1819"/>
      <c r="EO1819"/>
      <c r="EP1819"/>
      <c r="EQ1819"/>
      <c r="ER1819"/>
      <c r="ES1819"/>
      <c r="ET1819"/>
      <c r="EU1819"/>
      <c r="EV1819"/>
      <c r="EW1819"/>
      <c r="EX1819"/>
      <c r="EY1819"/>
      <c r="EZ1819"/>
      <c r="FA1819"/>
      <c r="FB1819"/>
      <c r="FC1819"/>
      <c r="FD1819"/>
      <c r="FE1819"/>
      <c r="FF1819"/>
      <c r="FG1819"/>
      <c r="FH1819"/>
      <c r="FI1819"/>
      <c r="FJ1819"/>
      <c r="FK1819"/>
      <c r="FL1819"/>
      <c r="FM1819"/>
      <c r="FN1819"/>
      <c r="FO1819"/>
      <c r="FP1819"/>
      <c r="FQ1819"/>
      <c r="FR1819"/>
      <c r="FS1819"/>
      <c r="FT1819"/>
      <c r="FU1819"/>
      <c r="FV1819"/>
      <c r="FW1819"/>
      <c r="FX1819"/>
      <c r="FY1819"/>
      <c r="FZ1819"/>
      <c r="GA1819"/>
      <c r="GB1819"/>
      <c r="GC1819"/>
      <c r="GD1819"/>
      <c r="GE1819"/>
      <c r="GF1819"/>
      <c r="GG1819"/>
      <c r="GH1819"/>
      <c r="GI1819"/>
      <c r="GJ1819"/>
      <c r="GK1819"/>
      <c r="GL1819"/>
      <c r="GM1819"/>
      <c r="GN1819"/>
      <c r="GO1819"/>
      <c r="GP1819"/>
      <c r="GQ1819"/>
      <c r="GR1819"/>
      <c r="GS1819"/>
      <c r="GT1819"/>
      <c r="GU1819"/>
      <c r="GV1819"/>
      <c r="GW1819"/>
      <c r="GX1819"/>
      <c r="GY1819"/>
      <c r="GZ1819"/>
      <c r="HA1819"/>
      <c r="HB1819"/>
      <c r="HC1819"/>
      <c r="HD1819"/>
      <c r="HE1819"/>
      <c r="HF1819"/>
      <c r="HG1819"/>
      <c r="HH1819"/>
      <c r="HI1819"/>
      <c r="HJ1819"/>
      <c r="HK1819"/>
      <c r="HL1819"/>
      <c r="HM1819"/>
      <c r="HN1819"/>
      <c r="HO1819"/>
      <c r="HP1819"/>
      <c r="HQ1819"/>
      <c r="HR1819"/>
      <c r="HS1819"/>
      <c r="HT1819"/>
      <c r="HU1819"/>
      <c r="HV1819"/>
      <c r="HW1819"/>
      <c r="HX1819"/>
      <c r="HY1819"/>
      <c r="HZ1819"/>
      <c r="IA1819"/>
      <c r="IB1819"/>
      <c r="IC1819"/>
      <c r="ID1819"/>
      <c r="IE1819"/>
      <c r="IF1819"/>
      <c r="IG1819"/>
      <c r="IH1819"/>
      <c r="II1819"/>
      <c r="IJ1819"/>
      <c r="IK1819"/>
      <c r="IL1819"/>
      <c r="IM1819"/>
      <c r="IN1819"/>
      <c r="IO1819"/>
      <c r="IP1819"/>
      <c r="IQ1819"/>
      <c r="IR1819"/>
      <c r="IS1819"/>
      <c r="IT1819"/>
      <c r="IU1819"/>
      <c r="IV1819"/>
      <c r="IW1819"/>
      <c r="IX1819"/>
      <c r="IY1819"/>
      <c r="IZ1819"/>
      <c r="JA1819"/>
      <c r="JB1819"/>
      <c r="JC1819"/>
      <c r="JD1819"/>
      <c r="JE1819"/>
      <c r="JF1819"/>
      <c r="JG1819"/>
      <c r="JH1819"/>
      <c r="JI1819"/>
      <c r="JJ1819"/>
      <c r="JK1819"/>
      <c r="JL1819"/>
      <c r="JM1819"/>
      <c r="JN1819"/>
      <c r="JO1819"/>
      <c r="JP1819"/>
      <c r="JQ1819"/>
      <c r="JR1819"/>
      <c r="JS1819"/>
      <c r="JT1819"/>
      <c r="JU1819"/>
      <c r="JV1819"/>
      <c r="JW1819"/>
      <c r="JX1819"/>
      <c r="JY1819"/>
      <c r="JZ1819"/>
      <c r="KA1819"/>
      <c r="KB1819"/>
      <c r="KC1819"/>
      <c r="KD1819"/>
      <c r="KE1819"/>
      <c r="KF1819"/>
      <c r="KG1819"/>
      <c r="KH1819"/>
      <c r="KI1819"/>
      <c r="KJ1819"/>
      <c r="KK1819"/>
      <c r="KL1819"/>
      <c r="KM1819"/>
      <c r="KN1819"/>
      <c r="KO1819"/>
      <c r="KP1819"/>
      <c r="KQ1819"/>
      <c r="KR1819"/>
      <c r="KS1819"/>
      <c r="KT1819"/>
      <c r="KU1819"/>
      <c r="KV1819"/>
      <c r="KW1819"/>
      <c r="KX1819"/>
      <c r="KY1819"/>
      <c r="KZ1819"/>
      <c r="LA1819"/>
      <c r="LB1819"/>
      <c r="LC1819"/>
      <c r="LD1819"/>
      <c r="LE1819"/>
      <c r="LF1819"/>
      <c r="LG1819"/>
      <c r="LH1819"/>
      <c r="LI1819"/>
      <c r="LJ1819"/>
      <c r="LK1819"/>
      <c r="LL1819"/>
      <c r="LM1819"/>
      <c r="LN1819"/>
      <c r="LO1819"/>
      <c r="LP1819"/>
      <c r="LQ1819"/>
      <c r="LR1819"/>
      <c r="LS1819"/>
      <c r="LT1819"/>
      <c r="LU1819"/>
      <c r="LV1819"/>
      <c r="LW1819"/>
      <c r="LX1819"/>
      <c r="LY1819"/>
      <c r="LZ1819"/>
      <c r="MA1819"/>
      <c r="MB1819"/>
      <c r="MC1819"/>
      <c r="MD1819"/>
      <c r="ME1819"/>
      <c r="MF1819"/>
      <c r="MG1819"/>
      <c r="MH1819"/>
      <c r="MI1819"/>
      <c r="MJ1819"/>
      <c r="MK1819"/>
      <c r="ML1819"/>
      <c r="MM1819"/>
      <c r="MN1819"/>
      <c r="MO1819"/>
      <c r="MP1819"/>
      <c r="MQ1819"/>
      <c r="MR1819"/>
      <c r="MS1819"/>
      <c r="MT1819"/>
      <c r="MU1819"/>
      <c r="MV1819"/>
      <c r="MW1819"/>
      <c r="MX1819"/>
      <c r="MY1819"/>
      <c r="MZ1819"/>
      <c r="NA1819"/>
      <c r="NB1819"/>
      <c r="NC1819"/>
      <c r="ND1819"/>
      <c r="NE1819"/>
      <c r="NF1819"/>
      <c r="NG1819"/>
      <c r="NH1819"/>
      <c r="NI1819"/>
      <c r="NJ1819"/>
      <c r="NK1819"/>
      <c r="NL1819"/>
      <c r="NM1819"/>
      <c r="NN1819"/>
      <c r="NO1819"/>
      <c r="NP1819"/>
      <c r="NQ1819"/>
      <c r="NR1819"/>
      <c r="NS1819"/>
      <c r="NT1819"/>
      <c r="NU1819"/>
      <c r="NV1819"/>
      <c r="NW1819"/>
      <c r="NX1819"/>
      <c r="NY1819"/>
      <c r="NZ1819"/>
      <c r="OA1819"/>
      <c r="OB1819"/>
      <c r="OC1819"/>
      <c r="OD1819"/>
      <c r="OE1819"/>
      <c r="OF1819"/>
      <c r="OG1819"/>
      <c r="OH1819"/>
      <c r="OI1819"/>
      <c r="OJ1819"/>
      <c r="OK1819"/>
      <c r="OL1819"/>
      <c r="OM1819"/>
      <c r="ON1819"/>
      <c r="OO1819"/>
      <c r="OP1819"/>
      <c r="OQ1819"/>
      <c r="OR1819"/>
      <c r="OS1819"/>
      <c r="OT1819"/>
      <c r="OU1819"/>
      <c r="OV1819"/>
      <c r="OW1819"/>
      <c r="OX1819"/>
      <c r="OY1819"/>
      <c r="OZ1819"/>
      <c r="PA1819"/>
      <c r="PB1819"/>
      <c r="PC1819"/>
      <c r="PD1819"/>
      <c r="PE1819"/>
      <c r="PF1819"/>
      <c r="PG1819"/>
      <c r="PH1819"/>
      <c r="PI1819"/>
      <c r="PJ1819"/>
      <c r="PK1819"/>
      <c r="PL1819"/>
      <c r="PM1819"/>
      <c r="PN1819"/>
      <c r="PO1819"/>
      <c r="PP1819"/>
      <c r="PQ1819"/>
      <c r="PR1819"/>
      <c r="PS1819"/>
      <c r="PT1819"/>
      <c r="PU1819"/>
      <c r="PV1819"/>
      <c r="PW1819"/>
      <c r="PX1819"/>
      <c r="PY1819"/>
      <c r="PZ1819"/>
      <c r="QA1819"/>
      <c r="QB1819"/>
      <c r="QC1819"/>
      <c r="QD1819"/>
      <c r="QE1819"/>
      <c r="QF1819"/>
      <c r="QG1819"/>
      <c r="QH1819"/>
      <c r="QI1819"/>
      <c r="QJ1819"/>
      <c r="QK1819"/>
      <c r="QL1819"/>
      <c r="QM1819"/>
      <c r="QN1819"/>
      <c r="QO1819"/>
      <c r="QP1819"/>
      <c r="QQ1819"/>
      <c r="QR1819"/>
      <c r="QS1819"/>
      <c r="QT1819"/>
      <c r="QU1819"/>
      <c r="QV1819"/>
      <c r="QW1819"/>
      <c r="QX1819"/>
      <c r="QY1819"/>
      <c r="QZ1819"/>
      <c r="RA1819"/>
      <c r="RB1819"/>
      <c r="RC1819"/>
      <c r="RD1819"/>
      <c r="RE1819"/>
      <c r="RF1819"/>
      <c r="RG1819"/>
      <c r="RH1819"/>
      <c r="RI1819"/>
      <c r="RJ1819"/>
      <c r="RK1819"/>
      <c r="RL1819"/>
      <c r="RM1819"/>
      <c r="RN1819"/>
      <c r="RO1819"/>
      <c r="RP1819"/>
      <c r="RQ1819"/>
      <c r="RR1819"/>
      <c r="RS1819"/>
      <c r="RT1819"/>
      <c r="RU1819"/>
      <c r="RV1819"/>
      <c r="RW1819"/>
      <c r="RX1819"/>
      <c r="RY1819"/>
      <c r="RZ1819"/>
      <c r="SA1819"/>
      <c r="SB1819"/>
      <c r="SC1819"/>
      <c r="SD1819"/>
      <c r="SE1819"/>
      <c r="SF1819"/>
      <c r="SG1819"/>
      <c r="SH1819"/>
      <c r="SI1819"/>
      <c r="SJ1819"/>
      <c r="SK1819"/>
      <c r="SL1819"/>
      <c r="SM1819"/>
      <c r="SN1819"/>
      <c r="SO1819"/>
      <c r="SP1819"/>
      <c r="SQ1819"/>
      <c r="SR1819"/>
      <c r="SS1819"/>
      <c r="ST1819"/>
      <c r="SU1819"/>
      <c r="SV1819"/>
      <c r="SW1819"/>
      <c r="SX1819"/>
      <c r="SY1819"/>
      <c r="SZ1819"/>
      <c r="TA1819"/>
      <c r="TB1819"/>
      <c r="TC1819"/>
      <c r="TD1819"/>
      <c r="TE1819"/>
      <c r="TF1819"/>
      <c r="TG1819"/>
      <c r="TH1819"/>
      <c r="TI1819"/>
      <c r="TJ1819"/>
      <c r="TK1819"/>
      <c r="TL1819"/>
      <c r="TM1819"/>
      <c r="TN1819"/>
      <c r="TO1819"/>
      <c r="TP1819"/>
      <c r="TQ1819"/>
      <c r="TR1819"/>
      <c r="TS1819"/>
      <c r="TT1819"/>
      <c r="TU1819"/>
      <c r="TV1819"/>
      <c r="TW1819"/>
      <c r="TX1819"/>
      <c r="TY1819"/>
      <c r="TZ1819"/>
      <c r="UA1819"/>
      <c r="UB1819"/>
      <c r="UC1819"/>
      <c r="UD1819"/>
      <c r="UE1819"/>
      <c r="UF1819"/>
      <c r="UG1819"/>
      <c r="UH1819"/>
      <c r="UI1819"/>
      <c r="UJ1819"/>
      <c r="UK1819"/>
      <c r="UL1819"/>
      <c r="UM1819"/>
      <c r="UN1819"/>
      <c r="UO1819"/>
      <c r="UP1819"/>
      <c r="UQ1819"/>
      <c r="UR1819"/>
      <c r="US1819"/>
      <c r="UT1819"/>
      <c r="UU1819"/>
      <c r="UV1819"/>
      <c r="UW1819"/>
      <c r="UX1819"/>
      <c r="UY1819"/>
      <c r="UZ1819"/>
      <c r="VA1819"/>
      <c r="VB1819"/>
      <c r="VC1819"/>
      <c r="VD1819"/>
      <c r="VE1819"/>
      <c r="VF1819"/>
      <c r="VG1819"/>
      <c r="VH1819"/>
      <c r="VI1819"/>
      <c r="VJ1819"/>
      <c r="VK1819"/>
      <c r="VL1819"/>
      <c r="VM1819"/>
      <c r="VN1819"/>
      <c r="VO1819"/>
      <c r="VP1819"/>
      <c r="VQ1819"/>
      <c r="VR1819"/>
      <c r="VS1819"/>
      <c r="VT1819"/>
      <c r="VU1819"/>
      <c r="VV1819"/>
      <c r="VW1819"/>
      <c r="VX1819"/>
      <c r="VY1819"/>
      <c r="VZ1819"/>
      <c r="WA1819"/>
      <c r="WB1819"/>
      <c r="WC1819"/>
      <c r="WD1819"/>
      <c r="WE1819"/>
      <c r="WF1819"/>
      <c r="WG1819"/>
      <c r="WH1819"/>
      <c r="WI1819"/>
      <c r="WJ1819"/>
      <c r="WK1819"/>
      <c r="WL1819"/>
      <c r="WM1819"/>
      <c r="WN1819"/>
      <c r="WO1819"/>
      <c r="WP1819"/>
      <c r="WQ1819"/>
      <c r="WR1819"/>
      <c r="WS1819"/>
      <c r="WT1819"/>
      <c r="WU1819"/>
      <c r="WV1819"/>
      <c r="WW1819"/>
      <c r="WX1819"/>
      <c r="WY1819"/>
      <c r="WZ1819"/>
      <c r="XA1819"/>
      <c r="XB1819"/>
      <c r="XC1819"/>
      <c r="XD1819"/>
      <c r="XE1819"/>
      <c r="XF1819"/>
      <c r="XG1819"/>
      <c r="XH1819"/>
      <c r="XI1819"/>
      <c r="XJ1819"/>
      <c r="XK1819"/>
      <c r="XL1819"/>
      <c r="XM1819"/>
      <c r="XN1819"/>
      <c r="XO1819"/>
      <c r="XP1819"/>
      <c r="XQ1819"/>
      <c r="XR1819"/>
      <c r="XS1819"/>
      <c r="XT1819"/>
      <c r="XU1819"/>
      <c r="XV1819"/>
      <c r="XW1819"/>
      <c r="XX1819"/>
      <c r="XY1819"/>
      <c r="XZ1819"/>
      <c r="YA1819"/>
      <c r="YB1819"/>
      <c r="YC1819"/>
      <c r="YD1819"/>
      <c r="YE1819"/>
      <c r="YF1819"/>
      <c r="YG1819"/>
      <c r="YH1819"/>
      <c r="YI1819"/>
      <c r="YJ1819"/>
      <c r="YK1819"/>
      <c r="YL1819"/>
      <c r="YM1819"/>
      <c r="YN1819"/>
      <c r="YO1819"/>
      <c r="YP1819"/>
      <c r="YQ1819"/>
      <c r="YR1819"/>
      <c r="YS1819"/>
      <c r="YT1819"/>
      <c r="YU1819"/>
      <c r="YV1819"/>
      <c r="YW1819"/>
      <c r="YX1819"/>
      <c r="YY1819"/>
      <c r="YZ1819"/>
      <c r="ZA1819"/>
      <c r="ZB1819"/>
      <c r="ZC1819"/>
      <c r="ZD1819"/>
      <c r="ZE1819"/>
      <c r="ZF1819"/>
      <c r="ZG1819"/>
      <c r="ZH1819"/>
      <c r="ZI1819"/>
      <c r="ZJ1819"/>
      <c r="ZK1819"/>
      <c r="ZL1819"/>
      <c r="ZM1819"/>
      <c r="ZN1819"/>
      <c r="ZO1819"/>
      <c r="ZP1819"/>
      <c r="ZQ1819"/>
      <c r="ZR1819"/>
      <c r="ZS1819"/>
      <c r="ZT1819"/>
      <c r="ZU1819"/>
      <c r="ZV1819"/>
      <c r="ZW1819"/>
      <c r="ZX1819"/>
      <c r="ZY1819"/>
      <c r="ZZ1819"/>
      <c r="AAA1819"/>
      <c r="AAB1819"/>
      <c r="AAC1819"/>
      <c r="AAD1819"/>
      <c r="AAE1819"/>
      <c r="AAF1819"/>
      <c r="AAG1819"/>
      <c r="AAH1819"/>
      <c r="AAI1819"/>
      <c r="AAJ1819"/>
      <c r="AAK1819"/>
      <c r="AAL1819"/>
      <c r="AAM1819"/>
      <c r="AAN1819"/>
      <c r="AAO1819"/>
      <c r="AAP1819"/>
      <c r="AAQ1819"/>
      <c r="AAR1819"/>
      <c r="AAS1819"/>
      <c r="AAT1819"/>
      <c r="AAU1819"/>
      <c r="AAV1819"/>
      <c r="AAW1819"/>
      <c r="AAX1819"/>
      <c r="AAY1819"/>
      <c r="AAZ1819"/>
      <c r="ABA1819"/>
      <c r="ABB1819"/>
      <c r="ABC1819"/>
      <c r="ABD1819"/>
      <c r="ABE1819"/>
      <c r="ABF1819"/>
      <c r="ABG1819"/>
      <c r="ABH1819"/>
      <c r="ABI1819"/>
      <c r="ABJ1819"/>
      <c r="ABK1819"/>
      <c r="ABL1819"/>
      <c r="ABM1819"/>
      <c r="ABN1819"/>
      <c r="ABO1819"/>
      <c r="ABP1819"/>
      <c r="ABQ1819"/>
      <c r="ABR1819"/>
      <c r="ABS1819"/>
      <c r="ABT1819"/>
      <c r="ABU1819"/>
      <c r="ABV1819"/>
      <c r="ABW1819"/>
      <c r="ABX1819"/>
      <c r="ABY1819"/>
      <c r="ABZ1819"/>
      <c r="ACA1819"/>
      <c r="ACB1819"/>
      <c r="ACC1819"/>
      <c r="ACD1819"/>
      <c r="ACE1819"/>
      <c r="ACF1819"/>
      <c r="ACG1819"/>
      <c r="ACH1819"/>
      <c r="ACI1819"/>
      <c r="ACJ1819"/>
      <c r="ACK1819"/>
      <c r="ACL1819"/>
      <c r="ACM1819"/>
      <c r="ACN1819"/>
      <c r="ACO1819"/>
      <c r="ACP1819"/>
      <c r="ACQ1819"/>
      <c r="ACR1819"/>
      <c r="ACS1819"/>
      <c r="ACT1819"/>
      <c r="ACU1819"/>
      <c r="ACV1819"/>
      <c r="ACW1819"/>
      <c r="ACX1819"/>
      <c r="ACY1819"/>
      <c r="ACZ1819"/>
      <c r="ADA1819"/>
      <c r="ADB1819"/>
      <c r="ADC1819"/>
      <c r="ADD1819"/>
      <c r="ADE1819"/>
      <c r="ADF1819"/>
      <c r="ADG1819"/>
      <c r="ADH1819"/>
      <c r="ADI1819"/>
      <c r="ADJ1819"/>
      <c r="ADK1819"/>
      <c r="ADL1819"/>
      <c r="ADM1819"/>
      <c r="ADN1819"/>
      <c r="ADO1819"/>
      <c r="ADP1819"/>
      <c r="ADQ1819"/>
      <c r="ADR1819"/>
      <c r="ADS1819"/>
      <c r="ADT1819"/>
      <c r="ADU1819"/>
      <c r="ADV1819"/>
      <c r="ADW1819"/>
      <c r="ADX1819"/>
      <c r="ADY1819"/>
      <c r="ADZ1819"/>
      <c r="AEA1819"/>
      <c r="AEB1819"/>
      <c r="AEC1819"/>
      <c r="AED1819"/>
      <c r="AEE1819"/>
      <c r="AEF1819"/>
      <c r="AEG1819"/>
      <c r="AEH1819"/>
      <c r="AEI1819"/>
      <c r="AEJ1819"/>
      <c r="AEK1819"/>
      <c r="AEL1819"/>
      <c r="AEM1819"/>
      <c r="AEN1819"/>
      <c r="AEO1819"/>
      <c r="AEP1819"/>
      <c r="AEQ1819"/>
      <c r="AER1819"/>
      <c r="AES1819"/>
      <c r="AET1819"/>
      <c r="AEU1819"/>
      <c r="AEV1819"/>
      <c r="AEW1819"/>
      <c r="AEX1819"/>
      <c r="AEY1819"/>
      <c r="AEZ1819"/>
      <c r="AFA1819"/>
      <c r="AFB1819"/>
      <c r="AFC1819"/>
      <c r="AFD1819"/>
      <c r="AFE1819"/>
      <c r="AFF1819"/>
      <c r="AFG1819"/>
      <c r="AFH1819"/>
      <c r="AFI1819"/>
      <c r="AFJ1819"/>
      <c r="AFK1819"/>
      <c r="AFL1819"/>
      <c r="AFM1819"/>
      <c r="AFN1819"/>
      <c r="AFO1819"/>
      <c r="AFP1819"/>
      <c r="AFQ1819"/>
      <c r="AFR1819"/>
      <c r="AFS1819"/>
      <c r="AFT1819"/>
      <c r="AFU1819"/>
      <c r="AFV1819"/>
      <c r="AFW1819"/>
      <c r="AFX1819"/>
      <c r="AFY1819"/>
      <c r="AFZ1819"/>
      <c r="AGA1819"/>
      <c r="AGB1819"/>
      <c r="AGC1819"/>
      <c r="AGD1819"/>
      <c r="AGE1819"/>
      <c r="AGF1819"/>
      <c r="AGG1819"/>
      <c r="AGH1819"/>
      <c r="AGI1819"/>
      <c r="AGJ1819"/>
      <c r="AGK1819"/>
      <c r="AGL1819"/>
      <c r="AGM1819"/>
      <c r="AGN1819"/>
      <c r="AGO1819"/>
      <c r="AGP1819"/>
      <c r="AGQ1819"/>
      <c r="AGR1819"/>
      <c r="AGS1819"/>
      <c r="AGT1819"/>
      <c r="AGU1819"/>
      <c r="AGV1819"/>
      <c r="AGW1819"/>
      <c r="AGX1819"/>
      <c r="AGY1819"/>
      <c r="AGZ1819"/>
      <c r="AHA1819"/>
      <c r="AHB1819"/>
      <c r="AHC1819"/>
      <c r="AHD1819"/>
      <c r="AHE1819"/>
      <c r="AHF1819"/>
      <c r="AHG1819"/>
      <c r="AHH1819"/>
      <c r="AHI1819"/>
      <c r="AHJ1819"/>
      <c r="AHK1819"/>
      <c r="AHL1819"/>
      <c r="AHM1819"/>
      <c r="AHN1819"/>
      <c r="AHO1819"/>
      <c r="AHP1819"/>
      <c r="AHQ1819"/>
      <c r="AHR1819"/>
      <c r="AHS1819"/>
      <c r="AHT1819"/>
      <c r="AHU1819"/>
      <c r="AHV1819"/>
      <c r="AHW1819"/>
      <c r="AHX1819"/>
      <c r="AHY1819"/>
      <c r="AHZ1819"/>
      <c r="AIA1819"/>
      <c r="AIB1819"/>
      <c r="AIC1819"/>
      <c r="AID1819"/>
      <c r="AIE1819"/>
      <c r="AIF1819"/>
      <c r="AIG1819"/>
      <c r="AIH1819"/>
      <c r="AII1819"/>
      <c r="AIJ1819"/>
      <c r="AIK1819"/>
      <c r="AIL1819"/>
      <c r="AIM1819"/>
      <c r="AIN1819"/>
      <c r="AIO1819"/>
      <c r="AIP1819"/>
      <c r="AIQ1819"/>
      <c r="AIR1819"/>
      <c r="AIS1819"/>
      <c r="AIT1819"/>
      <c r="AIU1819"/>
      <c r="AIV1819"/>
      <c r="AIW1819"/>
      <c r="AIX1819"/>
      <c r="AIY1819"/>
      <c r="AIZ1819"/>
      <c r="AJA1819"/>
      <c r="AJB1819"/>
      <c r="AJC1819"/>
      <c r="AJD1819"/>
      <c r="AJE1819"/>
      <c r="AJF1819"/>
      <c r="AJG1819"/>
      <c r="AJH1819"/>
      <c r="AJI1819"/>
      <c r="AJJ1819"/>
      <c r="AJK1819"/>
      <c r="AJL1819"/>
      <c r="AJM1819"/>
      <c r="AJN1819"/>
      <c r="AJO1819"/>
      <c r="AJP1819"/>
      <c r="AJQ1819"/>
      <c r="AJR1819"/>
      <c r="AJS1819"/>
      <c r="AJT1819"/>
      <c r="AJU1819"/>
      <c r="AJV1819"/>
      <c r="AJW1819"/>
      <c r="AJX1819"/>
      <c r="AJY1819"/>
      <c r="AJZ1819"/>
      <c r="AKA1819"/>
      <c r="AKB1819"/>
      <c r="AKC1819"/>
      <c r="AKD1819"/>
      <c r="AKE1819"/>
      <c r="AKF1819"/>
      <c r="AKG1819"/>
      <c r="AKH1819"/>
      <c r="AKI1819"/>
      <c r="AKJ1819"/>
      <c r="AKK1819"/>
      <c r="AKL1819"/>
      <c r="AKM1819"/>
      <c r="AKN1819"/>
      <c r="AKO1819"/>
      <c r="AKP1819"/>
      <c r="AKQ1819"/>
      <c r="AKR1819"/>
      <c r="AKS1819"/>
      <c r="AKT1819"/>
      <c r="AKU1819"/>
      <c r="AKV1819"/>
      <c r="AKW1819"/>
      <c r="AKX1819"/>
      <c r="AKY1819"/>
      <c r="AKZ1819"/>
      <c r="ALA1819"/>
      <c r="ALB1819"/>
      <c r="ALC1819"/>
      <c r="ALD1819"/>
      <c r="ALE1819"/>
      <c r="ALF1819"/>
      <c r="ALG1819"/>
      <c r="ALH1819"/>
      <c r="ALI1819"/>
      <c r="ALJ1819"/>
      <c r="ALK1819"/>
      <c r="ALL1819"/>
      <c r="ALM1819"/>
      <c r="ALN1819"/>
      <c r="ALO1819"/>
      <c r="ALP1819"/>
      <c r="ALQ1819"/>
      <c r="ALR1819"/>
      <c r="ALS1819"/>
      <c r="ALT1819"/>
      <c r="ALU1819"/>
      <c r="ALV1819"/>
      <c r="ALW1819"/>
      <c r="ALX1819"/>
      <c r="ALY1819"/>
      <c r="ALZ1819"/>
      <c r="AMA1819"/>
      <c r="AMB1819"/>
      <c r="AMC1819"/>
      <c r="AMD1819"/>
      <c r="AME1819"/>
      <c r="AMF1819"/>
      <c r="AMG1819"/>
      <c r="AMH1819"/>
    </row>
    <row r="1820" spans="1:1022" ht="15">
      <c r="A1820" s="15"/>
      <c r="B1820" s="7"/>
      <c r="C1820" s="16"/>
      <c r="D1820" s="16"/>
      <c r="E1820" s="17"/>
      <c r="F1820" s="18"/>
      <c r="G1820" s="18"/>
      <c r="H1820" s="9"/>
      <c r="I1820" s="9"/>
      <c r="J1820" s="8"/>
      <c r="K1820" s="8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  <c r="DL1820"/>
      <c r="DM1820"/>
      <c r="DN1820"/>
      <c r="DO1820"/>
      <c r="DP1820"/>
      <c r="DQ1820"/>
      <c r="DR1820"/>
      <c r="DS1820"/>
      <c r="DT1820"/>
      <c r="DU1820"/>
      <c r="DV1820"/>
      <c r="DW1820"/>
      <c r="DX1820"/>
      <c r="DY1820"/>
      <c r="DZ1820"/>
      <c r="EA1820"/>
      <c r="EB1820"/>
      <c r="EC1820"/>
      <c r="ED1820"/>
      <c r="EE1820"/>
      <c r="EF1820"/>
      <c r="EG1820"/>
      <c r="EH1820"/>
      <c r="EI1820"/>
      <c r="EJ1820"/>
      <c r="EK1820"/>
      <c r="EL1820"/>
      <c r="EM1820"/>
      <c r="EN1820"/>
      <c r="EO1820"/>
      <c r="EP1820"/>
      <c r="EQ1820"/>
      <c r="ER1820"/>
      <c r="ES1820"/>
      <c r="ET1820"/>
      <c r="EU1820"/>
      <c r="EV1820"/>
      <c r="EW1820"/>
      <c r="EX1820"/>
      <c r="EY1820"/>
      <c r="EZ1820"/>
      <c r="FA1820"/>
      <c r="FB1820"/>
      <c r="FC1820"/>
      <c r="FD1820"/>
      <c r="FE1820"/>
      <c r="FF1820"/>
      <c r="FG1820"/>
      <c r="FH1820"/>
      <c r="FI1820"/>
      <c r="FJ1820"/>
      <c r="FK1820"/>
      <c r="FL1820"/>
      <c r="FM1820"/>
      <c r="FN1820"/>
      <c r="FO1820"/>
      <c r="FP1820"/>
      <c r="FQ1820"/>
      <c r="FR1820"/>
      <c r="FS1820"/>
      <c r="FT1820"/>
      <c r="FU1820"/>
      <c r="FV1820"/>
      <c r="FW1820"/>
      <c r="FX1820"/>
      <c r="FY1820"/>
      <c r="FZ1820"/>
      <c r="GA1820"/>
      <c r="GB1820"/>
      <c r="GC1820"/>
      <c r="GD1820"/>
      <c r="GE1820"/>
      <c r="GF1820"/>
      <c r="GG1820"/>
      <c r="GH1820"/>
      <c r="GI1820"/>
      <c r="GJ1820"/>
      <c r="GK1820"/>
      <c r="GL1820"/>
      <c r="GM1820"/>
      <c r="GN1820"/>
      <c r="GO1820"/>
      <c r="GP1820"/>
      <c r="GQ1820"/>
      <c r="GR1820"/>
      <c r="GS1820"/>
      <c r="GT1820"/>
      <c r="GU1820"/>
      <c r="GV1820"/>
      <c r="GW1820"/>
      <c r="GX1820"/>
      <c r="GY1820"/>
      <c r="GZ1820"/>
      <c r="HA1820"/>
      <c r="HB1820"/>
      <c r="HC1820"/>
      <c r="HD1820"/>
      <c r="HE1820"/>
      <c r="HF1820"/>
      <c r="HG1820"/>
      <c r="HH1820"/>
      <c r="HI1820"/>
      <c r="HJ1820"/>
      <c r="HK1820"/>
      <c r="HL1820"/>
      <c r="HM1820"/>
      <c r="HN1820"/>
      <c r="HO1820"/>
      <c r="HP1820"/>
      <c r="HQ1820"/>
      <c r="HR1820"/>
      <c r="HS1820"/>
      <c r="HT1820"/>
      <c r="HU1820"/>
      <c r="HV1820"/>
      <c r="HW1820"/>
      <c r="HX1820"/>
      <c r="HY1820"/>
      <c r="HZ1820"/>
      <c r="IA1820"/>
      <c r="IB1820"/>
      <c r="IC1820"/>
      <c r="ID1820"/>
      <c r="IE1820"/>
      <c r="IF1820"/>
      <c r="IG1820"/>
      <c r="IH1820"/>
      <c r="II1820"/>
      <c r="IJ1820"/>
      <c r="IK1820"/>
      <c r="IL1820"/>
      <c r="IM1820"/>
      <c r="IN1820"/>
      <c r="IO1820"/>
      <c r="IP1820"/>
      <c r="IQ1820"/>
      <c r="IR1820"/>
      <c r="IS1820"/>
      <c r="IT1820"/>
      <c r="IU1820"/>
      <c r="IV1820"/>
      <c r="IW1820"/>
      <c r="IX1820"/>
      <c r="IY1820"/>
      <c r="IZ1820"/>
      <c r="JA1820"/>
      <c r="JB1820"/>
      <c r="JC1820"/>
      <c r="JD1820"/>
      <c r="JE1820"/>
      <c r="JF1820"/>
      <c r="JG1820"/>
      <c r="JH1820"/>
      <c r="JI1820"/>
      <c r="JJ1820"/>
      <c r="JK1820"/>
      <c r="JL1820"/>
      <c r="JM1820"/>
      <c r="JN1820"/>
      <c r="JO1820"/>
      <c r="JP1820"/>
      <c r="JQ1820"/>
      <c r="JR1820"/>
      <c r="JS1820"/>
      <c r="JT1820"/>
      <c r="JU1820"/>
      <c r="JV1820"/>
      <c r="JW1820"/>
      <c r="JX1820"/>
      <c r="JY1820"/>
      <c r="JZ1820"/>
      <c r="KA1820"/>
      <c r="KB1820"/>
      <c r="KC1820"/>
      <c r="KD1820"/>
      <c r="KE1820"/>
      <c r="KF1820"/>
      <c r="KG1820"/>
      <c r="KH1820"/>
      <c r="KI1820"/>
      <c r="KJ1820"/>
      <c r="KK1820"/>
      <c r="KL1820"/>
      <c r="KM1820"/>
      <c r="KN1820"/>
      <c r="KO1820"/>
      <c r="KP1820"/>
      <c r="KQ1820"/>
      <c r="KR1820"/>
      <c r="KS1820"/>
      <c r="KT1820"/>
      <c r="KU1820"/>
      <c r="KV1820"/>
      <c r="KW1820"/>
      <c r="KX1820"/>
      <c r="KY1820"/>
      <c r="KZ1820"/>
      <c r="LA1820"/>
      <c r="LB1820"/>
      <c r="LC1820"/>
      <c r="LD1820"/>
      <c r="LE1820"/>
      <c r="LF1820"/>
      <c r="LG1820"/>
      <c r="LH1820"/>
      <c r="LI1820"/>
      <c r="LJ1820"/>
      <c r="LK1820"/>
      <c r="LL1820"/>
      <c r="LM1820"/>
      <c r="LN1820"/>
      <c r="LO1820"/>
      <c r="LP1820"/>
      <c r="LQ1820"/>
      <c r="LR1820"/>
      <c r="LS1820"/>
      <c r="LT1820"/>
      <c r="LU1820"/>
      <c r="LV1820"/>
      <c r="LW1820"/>
      <c r="LX1820"/>
      <c r="LY1820"/>
      <c r="LZ1820"/>
      <c r="MA1820"/>
      <c r="MB1820"/>
      <c r="MC1820"/>
      <c r="MD1820"/>
      <c r="ME1820"/>
      <c r="MF1820"/>
      <c r="MG1820"/>
      <c r="MH1820"/>
      <c r="MI1820"/>
      <c r="MJ1820"/>
      <c r="MK1820"/>
      <c r="ML1820"/>
      <c r="MM1820"/>
      <c r="MN1820"/>
      <c r="MO1820"/>
      <c r="MP1820"/>
      <c r="MQ1820"/>
      <c r="MR1820"/>
      <c r="MS1820"/>
      <c r="MT1820"/>
      <c r="MU1820"/>
      <c r="MV1820"/>
      <c r="MW1820"/>
      <c r="MX1820"/>
      <c r="MY1820"/>
      <c r="MZ1820"/>
      <c r="NA1820"/>
      <c r="NB1820"/>
      <c r="NC1820"/>
      <c r="ND1820"/>
      <c r="NE1820"/>
      <c r="NF1820"/>
      <c r="NG1820"/>
      <c r="NH1820"/>
      <c r="NI1820"/>
      <c r="NJ1820"/>
      <c r="NK1820"/>
      <c r="NL1820"/>
      <c r="NM1820"/>
      <c r="NN1820"/>
      <c r="NO1820"/>
      <c r="NP1820"/>
      <c r="NQ1820"/>
      <c r="NR1820"/>
      <c r="NS1820"/>
      <c r="NT1820"/>
      <c r="NU1820"/>
      <c r="NV1820"/>
      <c r="NW1820"/>
      <c r="NX1820"/>
      <c r="NY1820"/>
      <c r="NZ1820"/>
      <c r="OA1820"/>
      <c r="OB1820"/>
      <c r="OC1820"/>
      <c r="OD1820"/>
      <c r="OE1820"/>
      <c r="OF1820"/>
      <c r="OG1820"/>
      <c r="OH1820"/>
      <c r="OI1820"/>
      <c r="OJ1820"/>
      <c r="OK1820"/>
      <c r="OL1820"/>
      <c r="OM1820"/>
      <c r="ON1820"/>
      <c r="OO1820"/>
      <c r="OP1820"/>
      <c r="OQ1820"/>
      <c r="OR1820"/>
      <c r="OS1820"/>
      <c r="OT1820"/>
      <c r="OU1820"/>
      <c r="OV1820"/>
      <c r="OW1820"/>
      <c r="OX1820"/>
      <c r="OY1820"/>
      <c r="OZ1820"/>
      <c r="PA1820"/>
      <c r="PB1820"/>
      <c r="PC1820"/>
      <c r="PD1820"/>
      <c r="PE1820"/>
      <c r="PF1820"/>
      <c r="PG1820"/>
      <c r="PH1820"/>
      <c r="PI1820"/>
      <c r="PJ1820"/>
      <c r="PK1820"/>
      <c r="PL1820"/>
      <c r="PM1820"/>
      <c r="PN1820"/>
      <c r="PO1820"/>
      <c r="PP1820"/>
      <c r="PQ1820"/>
      <c r="PR1820"/>
      <c r="PS1820"/>
      <c r="PT1820"/>
      <c r="PU1820"/>
      <c r="PV1820"/>
      <c r="PW1820"/>
      <c r="PX1820"/>
      <c r="PY1820"/>
      <c r="PZ1820"/>
      <c r="QA1820"/>
      <c r="QB1820"/>
      <c r="QC1820"/>
      <c r="QD1820"/>
      <c r="QE1820"/>
      <c r="QF1820"/>
      <c r="QG1820"/>
      <c r="QH1820"/>
      <c r="QI1820"/>
      <c r="QJ1820"/>
      <c r="QK1820"/>
      <c r="QL1820"/>
      <c r="QM1820"/>
      <c r="QN1820"/>
      <c r="QO1820"/>
      <c r="QP1820"/>
      <c r="QQ1820"/>
      <c r="QR1820"/>
      <c r="QS1820"/>
      <c r="QT1820"/>
      <c r="QU1820"/>
      <c r="QV1820"/>
      <c r="QW1820"/>
      <c r="QX1820"/>
      <c r="QY1820"/>
      <c r="QZ1820"/>
      <c r="RA1820"/>
      <c r="RB1820"/>
      <c r="RC1820"/>
      <c r="RD1820"/>
      <c r="RE1820"/>
      <c r="RF1820"/>
      <c r="RG1820"/>
      <c r="RH1820"/>
      <c r="RI1820"/>
      <c r="RJ1820"/>
      <c r="RK1820"/>
      <c r="RL1820"/>
      <c r="RM1820"/>
      <c r="RN1820"/>
      <c r="RO1820"/>
      <c r="RP1820"/>
      <c r="RQ1820"/>
      <c r="RR1820"/>
      <c r="RS1820"/>
      <c r="RT1820"/>
      <c r="RU1820"/>
      <c r="RV1820"/>
      <c r="RW1820"/>
      <c r="RX1820"/>
      <c r="RY1820"/>
      <c r="RZ1820"/>
      <c r="SA1820"/>
      <c r="SB1820"/>
      <c r="SC1820"/>
      <c r="SD1820"/>
      <c r="SE1820"/>
      <c r="SF1820"/>
      <c r="SG1820"/>
      <c r="SH1820"/>
      <c r="SI1820"/>
      <c r="SJ1820"/>
      <c r="SK1820"/>
      <c r="SL1820"/>
      <c r="SM1820"/>
      <c r="SN1820"/>
      <c r="SO1820"/>
      <c r="SP1820"/>
      <c r="SQ1820"/>
      <c r="SR1820"/>
      <c r="SS1820"/>
      <c r="ST1820"/>
      <c r="SU1820"/>
      <c r="SV1820"/>
      <c r="SW1820"/>
      <c r="SX1820"/>
      <c r="SY1820"/>
      <c r="SZ1820"/>
      <c r="TA1820"/>
      <c r="TB1820"/>
      <c r="TC1820"/>
      <c r="TD1820"/>
      <c r="TE1820"/>
      <c r="TF1820"/>
      <c r="TG1820"/>
      <c r="TH1820"/>
      <c r="TI1820"/>
      <c r="TJ1820"/>
      <c r="TK1820"/>
      <c r="TL1820"/>
      <c r="TM1820"/>
      <c r="TN1820"/>
      <c r="TO1820"/>
      <c r="TP1820"/>
      <c r="TQ1820"/>
      <c r="TR1820"/>
      <c r="TS1820"/>
      <c r="TT1820"/>
      <c r="TU1820"/>
      <c r="TV1820"/>
      <c r="TW1820"/>
      <c r="TX1820"/>
      <c r="TY1820"/>
      <c r="TZ1820"/>
      <c r="UA1820"/>
      <c r="UB1820"/>
      <c r="UC1820"/>
      <c r="UD1820"/>
      <c r="UE1820"/>
      <c r="UF1820"/>
      <c r="UG1820"/>
      <c r="UH1820"/>
      <c r="UI1820"/>
      <c r="UJ1820"/>
      <c r="UK1820"/>
      <c r="UL1820"/>
      <c r="UM1820"/>
      <c r="UN1820"/>
      <c r="UO1820"/>
      <c r="UP1820"/>
      <c r="UQ1820"/>
      <c r="UR1820"/>
      <c r="US1820"/>
      <c r="UT1820"/>
      <c r="UU1820"/>
      <c r="UV1820"/>
      <c r="UW1820"/>
      <c r="UX1820"/>
      <c r="UY1820"/>
      <c r="UZ1820"/>
      <c r="VA1820"/>
      <c r="VB1820"/>
      <c r="VC1820"/>
      <c r="VD1820"/>
      <c r="VE1820"/>
      <c r="VF1820"/>
      <c r="VG1820"/>
      <c r="VH1820"/>
      <c r="VI1820"/>
      <c r="VJ1820"/>
      <c r="VK1820"/>
      <c r="VL1820"/>
      <c r="VM1820"/>
      <c r="VN1820"/>
      <c r="VO1820"/>
      <c r="VP1820"/>
      <c r="VQ1820"/>
      <c r="VR1820"/>
      <c r="VS1820"/>
      <c r="VT1820"/>
      <c r="VU1820"/>
      <c r="VV1820"/>
      <c r="VW1820"/>
      <c r="VX1820"/>
      <c r="VY1820"/>
      <c r="VZ1820"/>
      <c r="WA1820"/>
      <c r="WB1820"/>
      <c r="WC1820"/>
      <c r="WD1820"/>
      <c r="WE1820"/>
      <c r="WF1820"/>
      <c r="WG1820"/>
      <c r="WH1820"/>
      <c r="WI1820"/>
      <c r="WJ1820"/>
      <c r="WK1820"/>
      <c r="WL1820"/>
      <c r="WM1820"/>
      <c r="WN1820"/>
      <c r="WO1820"/>
      <c r="WP1820"/>
      <c r="WQ1820"/>
      <c r="WR1820"/>
      <c r="WS1820"/>
      <c r="WT1820"/>
      <c r="WU1820"/>
      <c r="WV1820"/>
      <c r="WW1820"/>
      <c r="WX1820"/>
      <c r="WY1820"/>
      <c r="WZ1820"/>
      <c r="XA1820"/>
      <c r="XB1820"/>
      <c r="XC1820"/>
      <c r="XD1820"/>
      <c r="XE1820"/>
      <c r="XF1820"/>
      <c r="XG1820"/>
      <c r="XH1820"/>
      <c r="XI1820"/>
      <c r="XJ1820"/>
      <c r="XK1820"/>
      <c r="XL1820"/>
      <c r="XM1820"/>
      <c r="XN1820"/>
      <c r="XO1820"/>
      <c r="XP1820"/>
      <c r="XQ1820"/>
      <c r="XR1820"/>
      <c r="XS1820"/>
      <c r="XT1820"/>
      <c r="XU1820"/>
      <c r="XV1820"/>
      <c r="XW1820"/>
      <c r="XX1820"/>
      <c r="XY1820"/>
      <c r="XZ1820"/>
      <c r="YA1820"/>
      <c r="YB1820"/>
      <c r="YC1820"/>
      <c r="YD1820"/>
      <c r="YE1820"/>
      <c r="YF1820"/>
      <c r="YG1820"/>
      <c r="YH1820"/>
      <c r="YI1820"/>
      <c r="YJ1820"/>
      <c r="YK1820"/>
      <c r="YL1820"/>
      <c r="YM1820"/>
      <c r="YN1820"/>
      <c r="YO1820"/>
      <c r="YP1820"/>
      <c r="YQ1820"/>
      <c r="YR1820"/>
      <c r="YS1820"/>
      <c r="YT1820"/>
      <c r="YU1820"/>
      <c r="YV1820"/>
      <c r="YW1820"/>
      <c r="YX1820"/>
      <c r="YY1820"/>
      <c r="YZ1820"/>
      <c r="ZA1820"/>
      <c r="ZB1820"/>
      <c r="ZC1820"/>
      <c r="ZD1820"/>
      <c r="ZE1820"/>
      <c r="ZF1820"/>
      <c r="ZG1820"/>
      <c r="ZH1820"/>
      <c r="ZI1820"/>
      <c r="ZJ1820"/>
      <c r="ZK1820"/>
      <c r="ZL1820"/>
      <c r="ZM1820"/>
      <c r="ZN1820"/>
      <c r="ZO1820"/>
      <c r="ZP1820"/>
      <c r="ZQ1820"/>
      <c r="ZR1820"/>
      <c r="ZS1820"/>
      <c r="ZT1820"/>
      <c r="ZU1820"/>
      <c r="ZV1820"/>
      <c r="ZW1820"/>
      <c r="ZX1820"/>
      <c r="ZY1820"/>
      <c r="ZZ1820"/>
      <c r="AAA1820"/>
      <c r="AAB1820"/>
      <c r="AAC1820"/>
      <c r="AAD1820"/>
      <c r="AAE1820"/>
      <c r="AAF1820"/>
      <c r="AAG1820"/>
      <c r="AAH1820"/>
      <c r="AAI1820"/>
      <c r="AAJ1820"/>
      <c r="AAK1820"/>
      <c r="AAL1820"/>
      <c r="AAM1820"/>
      <c r="AAN1820"/>
      <c r="AAO1820"/>
      <c r="AAP1820"/>
      <c r="AAQ1820"/>
      <c r="AAR1820"/>
      <c r="AAS1820"/>
      <c r="AAT1820"/>
      <c r="AAU1820"/>
      <c r="AAV1820"/>
      <c r="AAW1820"/>
      <c r="AAX1820"/>
      <c r="AAY1820"/>
      <c r="AAZ1820"/>
      <c r="ABA1820"/>
      <c r="ABB1820"/>
      <c r="ABC1820"/>
      <c r="ABD1820"/>
      <c r="ABE1820"/>
      <c r="ABF1820"/>
      <c r="ABG1820"/>
      <c r="ABH1820"/>
      <c r="ABI1820"/>
      <c r="ABJ1820"/>
      <c r="ABK1820"/>
      <c r="ABL1820"/>
      <c r="ABM1820"/>
      <c r="ABN1820"/>
      <c r="ABO1820"/>
      <c r="ABP1820"/>
      <c r="ABQ1820"/>
      <c r="ABR1820"/>
      <c r="ABS1820"/>
      <c r="ABT1820"/>
      <c r="ABU1820"/>
      <c r="ABV1820"/>
      <c r="ABW1820"/>
      <c r="ABX1820"/>
      <c r="ABY1820"/>
      <c r="ABZ1820"/>
      <c r="ACA1820"/>
      <c r="ACB1820"/>
      <c r="ACC1820"/>
      <c r="ACD1820"/>
      <c r="ACE1820"/>
      <c r="ACF1820"/>
      <c r="ACG1820"/>
      <c r="ACH1820"/>
      <c r="ACI1820"/>
      <c r="ACJ1820"/>
      <c r="ACK1820"/>
      <c r="ACL1820"/>
      <c r="ACM1820"/>
      <c r="ACN1820"/>
      <c r="ACO1820"/>
      <c r="ACP1820"/>
      <c r="ACQ1820"/>
      <c r="ACR1820"/>
      <c r="ACS1820"/>
      <c r="ACT1820"/>
      <c r="ACU1820"/>
      <c r="ACV1820"/>
      <c r="ACW1820"/>
      <c r="ACX1820"/>
      <c r="ACY1820"/>
      <c r="ACZ1820"/>
      <c r="ADA1820"/>
      <c r="ADB1820"/>
      <c r="ADC1820"/>
      <c r="ADD1820"/>
      <c r="ADE1820"/>
      <c r="ADF1820"/>
      <c r="ADG1820"/>
      <c r="ADH1820"/>
      <c r="ADI1820"/>
      <c r="ADJ1820"/>
      <c r="ADK1820"/>
      <c r="ADL1820"/>
      <c r="ADM1820"/>
      <c r="ADN1820"/>
      <c r="ADO1820"/>
      <c r="ADP1820"/>
      <c r="ADQ1820"/>
      <c r="ADR1820"/>
      <c r="ADS1820"/>
      <c r="ADT1820"/>
      <c r="ADU1820"/>
      <c r="ADV1820"/>
      <c r="ADW1820"/>
      <c r="ADX1820"/>
      <c r="ADY1820"/>
      <c r="ADZ1820"/>
      <c r="AEA1820"/>
      <c r="AEB1820"/>
      <c r="AEC1820"/>
      <c r="AED1820"/>
      <c r="AEE1820"/>
      <c r="AEF1820"/>
      <c r="AEG1820"/>
      <c r="AEH1820"/>
      <c r="AEI1820"/>
      <c r="AEJ1820"/>
      <c r="AEK1820"/>
      <c r="AEL1820"/>
      <c r="AEM1820"/>
      <c r="AEN1820"/>
      <c r="AEO1820"/>
      <c r="AEP1820"/>
      <c r="AEQ1820"/>
      <c r="AER1820"/>
      <c r="AES1820"/>
      <c r="AET1820"/>
      <c r="AEU1820"/>
      <c r="AEV1820"/>
      <c r="AEW1820"/>
      <c r="AEX1820"/>
      <c r="AEY1820"/>
      <c r="AEZ1820"/>
      <c r="AFA1820"/>
      <c r="AFB1820"/>
      <c r="AFC1820"/>
      <c r="AFD1820"/>
      <c r="AFE1820"/>
      <c r="AFF1820"/>
      <c r="AFG1820"/>
      <c r="AFH1820"/>
      <c r="AFI1820"/>
      <c r="AFJ1820"/>
      <c r="AFK1820"/>
      <c r="AFL1820"/>
      <c r="AFM1820"/>
      <c r="AFN1820"/>
      <c r="AFO1820"/>
      <c r="AFP1820"/>
      <c r="AFQ1820"/>
      <c r="AFR1820"/>
      <c r="AFS1820"/>
      <c r="AFT1820"/>
      <c r="AFU1820"/>
      <c r="AFV1820"/>
      <c r="AFW1820"/>
      <c r="AFX1820"/>
      <c r="AFY1820"/>
      <c r="AFZ1820"/>
      <c r="AGA1820"/>
      <c r="AGB1820"/>
      <c r="AGC1820"/>
      <c r="AGD1820"/>
      <c r="AGE1820"/>
      <c r="AGF1820"/>
      <c r="AGG1820"/>
      <c r="AGH1820"/>
      <c r="AGI1820"/>
      <c r="AGJ1820"/>
      <c r="AGK1820"/>
      <c r="AGL1820"/>
      <c r="AGM1820"/>
      <c r="AGN1820"/>
      <c r="AGO1820"/>
      <c r="AGP1820"/>
      <c r="AGQ1820"/>
      <c r="AGR1820"/>
      <c r="AGS1820"/>
      <c r="AGT1820"/>
      <c r="AGU1820"/>
      <c r="AGV1820"/>
      <c r="AGW1820"/>
      <c r="AGX1820"/>
      <c r="AGY1820"/>
      <c r="AGZ1820"/>
      <c r="AHA1820"/>
      <c r="AHB1820"/>
      <c r="AHC1820"/>
      <c r="AHD1820"/>
      <c r="AHE1820"/>
      <c r="AHF1820"/>
      <c r="AHG1820"/>
      <c r="AHH1820"/>
      <c r="AHI1820"/>
      <c r="AHJ1820"/>
      <c r="AHK1820"/>
      <c r="AHL1820"/>
      <c r="AHM1820"/>
      <c r="AHN1820"/>
      <c r="AHO1820"/>
      <c r="AHP1820"/>
      <c r="AHQ1820"/>
      <c r="AHR1820"/>
      <c r="AHS1820"/>
      <c r="AHT1820"/>
      <c r="AHU1820"/>
      <c r="AHV1820"/>
      <c r="AHW1820"/>
      <c r="AHX1820"/>
      <c r="AHY1820"/>
      <c r="AHZ1820"/>
      <c r="AIA1820"/>
      <c r="AIB1820"/>
      <c r="AIC1820"/>
      <c r="AID1820"/>
      <c r="AIE1820"/>
      <c r="AIF1820"/>
      <c r="AIG1820"/>
      <c r="AIH1820"/>
      <c r="AII1820"/>
      <c r="AIJ1820"/>
      <c r="AIK1820"/>
      <c r="AIL1820"/>
      <c r="AIM1820"/>
      <c r="AIN1820"/>
      <c r="AIO1820"/>
      <c r="AIP1820"/>
      <c r="AIQ1820"/>
      <c r="AIR1820"/>
      <c r="AIS1820"/>
      <c r="AIT1820"/>
      <c r="AIU1820"/>
      <c r="AIV1820"/>
      <c r="AIW1820"/>
      <c r="AIX1820"/>
      <c r="AIY1820"/>
      <c r="AIZ1820"/>
      <c r="AJA1820"/>
      <c r="AJB1820"/>
      <c r="AJC1820"/>
      <c r="AJD1820"/>
      <c r="AJE1820"/>
      <c r="AJF1820"/>
      <c r="AJG1820"/>
      <c r="AJH1820"/>
      <c r="AJI1820"/>
      <c r="AJJ1820"/>
      <c r="AJK1820"/>
      <c r="AJL1820"/>
      <c r="AJM1820"/>
      <c r="AJN1820"/>
      <c r="AJO1820"/>
      <c r="AJP1820"/>
      <c r="AJQ1820"/>
      <c r="AJR1820"/>
      <c r="AJS1820"/>
      <c r="AJT1820"/>
      <c r="AJU1820"/>
      <c r="AJV1820"/>
      <c r="AJW1820"/>
      <c r="AJX1820"/>
      <c r="AJY1820"/>
      <c r="AJZ1820"/>
      <c r="AKA1820"/>
      <c r="AKB1820"/>
      <c r="AKC1820"/>
      <c r="AKD1820"/>
      <c r="AKE1820"/>
      <c r="AKF1820"/>
      <c r="AKG1820"/>
      <c r="AKH1820"/>
      <c r="AKI1820"/>
      <c r="AKJ1820"/>
      <c r="AKK1820"/>
      <c r="AKL1820"/>
      <c r="AKM1820"/>
      <c r="AKN1820"/>
      <c r="AKO1820"/>
      <c r="AKP1820"/>
      <c r="AKQ1820"/>
      <c r="AKR1820"/>
      <c r="AKS1820"/>
      <c r="AKT1820"/>
      <c r="AKU1820"/>
      <c r="AKV1820"/>
      <c r="AKW1820"/>
      <c r="AKX1820"/>
      <c r="AKY1820"/>
      <c r="AKZ1820"/>
      <c r="ALA1820"/>
      <c r="ALB1820"/>
      <c r="ALC1820"/>
      <c r="ALD1820"/>
      <c r="ALE1820"/>
      <c r="ALF1820"/>
      <c r="ALG1820"/>
      <c r="ALH1820"/>
      <c r="ALI1820"/>
      <c r="ALJ1820"/>
      <c r="ALK1820"/>
      <c r="ALL1820"/>
      <c r="ALM1820"/>
      <c r="ALN1820"/>
      <c r="ALO1820"/>
      <c r="ALP1820"/>
      <c r="ALQ1820"/>
      <c r="ALR1820"/>
      <c r="ALS1820"/>
      <c r="ALT1820"/>
      <c r="ALU1820"/>
      <c r="ALV1820"/>
      <c r="ALW1820"/>
      <c r="ALX1820"/>
      <c r="ALY1820"/>
      <c r="ALZ1820"/>
      <c r="AMA1820"/>
      <c r="AMB1820"/>
      <c r="AMC1820"/>
      <c r="AMD1820"/>
      <c r="AME1820"/>
      <c r="AMF1820"/>
      <c r="AMG1820"/>
      <c r="AMH1820"/>
    </row>
    <row r="1821" spans="1:1022" ht="15">
      <c r="A1821" s="15"/>
      <c r="B1821" s="7"/>
      <c r="C1821" s="16"/>
      <c r="D1821" s="16"/>
      <c r="E1821" s="17"/>
      <c r="F1821" s="18"/>
      <c r="G1821" s="18"/>
      <c r="H1821" s="9"/>
      <c r="I1821" s="9"/>
      <c r="J1821" s="8"/>
      <c r="K1821" s="8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  <c r="DL1821"/>
      <c r="DM1821"/>
      <c r="DN1821"/>
      <c r="DO1821"/>
      <c r="DP1821"/>
      <c r="DQ1821"/>
      <c r="DR1821"/>
      <c r="DS1821"/>
      <c r="DT1821"/>
      <c r="DU1821"/>
      <c r="DV1821"/>
      <c r="DW1821"/>
      <c r="DX1821"/>
      <c r="DY1821"/>
      <c r="DZ1821"/>
      <c r="EA1821"/>
      <c r="EB1821"/>
      <c r="EC1821"/>
      <c r="ED1821"/>
      <c r="EE1821"/>
      <c r="EF1821"/>
      <c r="EG1821"/>
      <c r="EH1821"/>
      <c r="EI1821"/>
      <c r="EJ1821"/>
      <c r="EK1821"/>
      <c r="EL1821"/>
      <c r="EM1821"/>
      <c r="EN1821"/>
      <c r="EO1821"/>
      <c r="EP1821"/>
      <c r="EQ1821"/>
      <c r="ER1821"/>
      <c r="ES1821"/>
      <c r="ET1821"/>
      <c r="EU1821"/>
      <c r="EV1821"/>
      <c r="EW1821"/>
      <c r="EX1821"/>
      <c r="EY1821"/>
      <c r="EZ1821"/>
      <c r="FA1821"/>
      <c r="FB1821"/>
      <c r="FC1821"/>
      <c r="FD1821"/>
      <c r="FE1821"/>
      <c r="FF1821"/>
      <c r="FG1821"/>
      <c r="FH1821"/>
      <c r="FI1821"/>
      <c r="FJ1821"/>
      <c r="FK1821"/>
      <c r="FL1821"/>
      <c r="FM1821"/>
      <c r="FN1821"/>
      <c r="FO1821"/>
      <c r="FP1821"/>
      <c r="FQ1821"/>
      <c r="FR1821"/>
      <c r="FS1821"/>
      <c r="FT1821"/>
      <c r="FU1821"/>
      <c r="FV1821"/>
      <c r="FW1821"/>
      <c r="FX1821"/>
      <c r="FY1821"/>
      <c r="FZ1821"/>
      <c r="GA1821"/>
      <c r="GB1821"/>
      <c r="GC1821"/>
      <c r="GD1821"/>
      <c r="GE1821"/>
      <c r="GF1821"/>
      <c r="GG1821"/>
      <c r="GH1821"/>
      <c r="GI1821"/>
      <c r="GJ1821"/>
      <c r="GK1821"/>
      <c r="GL1821"/>
      <c r="GM1821"/>
      <c r="GN1821"/>
      <c r="GO1821"/>
      <c r="GP1821"/>
      <c r="GQ1821"/>
      <c r="GR1821"/>
      <c r="GS1821"/>
      <c r="GT1821"/>
      <c r="GU1821"/>
      <c r="GV1821"/>
      <c r="GW1821"/>
      <c r="GX1821"/>
      <c r="GY1821"/>
      <c r="GZ1821"/>
      <c r="HA1821"/>
      <c r="HB1821"/>
      <c r="HC1821"/>
      <c r="HD1821"/>
      <c r="HE1821"/>
      <c r="HF1821"/>
      <c r="HG1821"/>
      <c r="HH1821"/>
      <c r="HI1821"/>
      <c r="HJ1821"/>
      <c r="HK1821"/>
      <c r="HL1821"/>
      <c r="HM1821"/>
      <c r="HN1821"/>
      <c r="HO1821"/>
      <c r="HP1821"/>
      <c r="HQ1821"/>
      <c r="HR1821"/>
      <c r="HS1821"/>
      <c r="HT1821"/>
      <c r="HU1821"/>
      <c r="HV1821"/>
      <c r="HW1821"/>
      <c r="HX1821"/>
      <c r="HY1821"/>
      <c r="HZ1821"/>
      <c r="IA1821"/>
      <c r="IB1821"/>
      <c r="IC1821"/>
      <c r="ID1821"/>
      <c r="IE1821"/>
      <c r="IF1821"/>
      <c r="IG1821"/>
      <c r="IH1821"/>
      <c r="II1821"/>
      <c r="IJ1821"/>
      <c r="IK1821"/>
      <c r="IL1821"/>
      <c r="IM1821"/>
      <c r="IN1821"/>
      <c r="IO1821"/>
      <c r="IP1821"/>
      <c r="IQ1821"/>
      <c r="IR1821"/>
      <c r="IS1821"/>
      <c r="IT1821"/>
      <c r="IU1821"/>
      <c r="IV1821"/>
      <c r="IW1821"/>
      <c r="IX1821"/>
      <c r="IY1821"/>
      <c r="IZ1821"/>
      <c r="JA1821"/>
      <c r="JB1821"/>
      <c r="JC1821"/>
      <c r="JD1821"/>
      <c r="JE1821"/>
      <c r="JF1821"/>
      <c r="JG1821"/>
      <c r="JH1821"/>
      <c r="JI1821"/>
      <c r="JJ1821"/>
      <c r="JK1821"/>
      <c r="JL1821"/>
      <c r="JM1821"/>
      <c r="JN1821"/>
      <c r="JO1821"/>
      <c r="JP1821"/>
      <c r="JQ1821"/>
      <c r="JR1821"/>
      <c r="JS1821"/>
      <c r="JT1821"/>
      <c r="JU1821"/>
      <c r="JV1821"/>
      <c r="JW1821"/>
      <c r="JX1821"/>
      <c r="JY1821"/>
      <c r="JZ1821"/>
      <c r="KA1821"/>
      <c r="KB1821"/>
      <c r="KC1821"/>
      <c r="KD1821"/>
      <c r="KE1821"/>
      <c r="KF1821"/>
      <c r="KG1821"/>
      <c r="KH1821"/>
      <c r="KI1821"/>
      <c r="KJ1821"/>
      <c r="KK1821"/>
      <c r="KL1821"/>
      <c r="KM1821"/>
      <c r="KN1821"/>
      <c r="KO1821"/>
      <c r="KP1821"/>
      <c r="KQ1821"/>
      <c r="KR1821"/>
      <c r="KS1821"/>
      <c r="KT1821"/>
      <c r="KU1821"/>
      <c r="KV1821"/>
      <c r="KW1821"/>
      <c r="KX1821"/>
      <c r="KY1821"/>
      <c r="KZ1821"/>
      <c r="LA1821"/>
      <c r="LB1821"/>
      <c r="LC1821"/>
      <c r="LD1821"/>
      <c r="LE1821"/>
      <c r="LF1821"/>
      <c r="LG1821"/>
      <c r="LH1821"/>
      <c r="LI1821"/>
      <c r="LJ1821"/>
      <c r="LK1821"/>
      <c r="LL1821"/>
      <c r="LM1821"/>
      <c r="LN1821"/>
      <c r="LO1821"/>
      <c r="LP1821"/>
      <c r="LQ1821"/>
      <c r="LR1821"/>
      <c r="LS1821"/>
      <c r="LT1821"/>
      <c r="LU1821"/>
      <c r="LV1821"/>
      <c r="LW1821"/>
      <c r="LX1821"/>
      <c r="LY1821"/>
      <c r="LZ1821"/>
      <c r="MA1821"/>
      <c r="MB1821"/>
      <c r="MC1821"/>
      <c r="MD1821"/>
      <c r="ME1821"/>
      <c r="MF1821"/>
      <c r="MG1821"/>
      <c r="MH1821"/>
      <c r="MI1821"/>
      <c r="MJ1821"/>
      <c r="MK1821"/>
      <c r="ML1821"/>
      <c r="MM1821"/>
      <c r="MN1821"/>
      <c r="MO1821"/>
      <c r="MP1821"/>
      <c r="MQ1821"/>
      <c r="MR1821"/>
      <c r="MS1821"/>
      <c r="MT1821"/>
      <c r="MU1821"/>
      <c r="MV1821"/>
      <c r="MW1821"/>
      <c r="MX1821"/>
      <c r="MY1821"/>
      <c r="MZ1821"/>
      <c r="NA1821"/>
      <c r="NB1821"/>
      <c r="NC1821"/>
      <c r="ND1821"/>
      <c r="NE1821"/>
      <c r="NF1821"/>
      <c r="NG1821"/>
      <c r="NH1821"/>
      <c r="NI1821"/>
      <c r="NJ1821"/>
      <c r="NK1821"/>
      <c r="NL1821"/>
      <c r="NM1821"/>
      <c r="NN1821"/>
      <c r="NO1821"/>
      <c r="NP1821"/>
      <c r="NQ1821"/>
      <c r="NR1821"/>
      <c r="NS1821"/>
      <c r="NT1821"/>
      <c r="NU1821"/>
      <c r="NV1821"/>
      <c r="NW1821"/>
      <c r="NX1821"/>
      <c r="NY1821"/>
      <c r="NZ1821"/>
      <c r="OA1821"/>
      <c r="OB1821"/>
      <c r="OC1821"/>
      <c r="OD1821"/>
      <c r="OE1821"/>
      <c r="OF1821"/>
      <c r="OG1821"/>
      <c r="OH1821"/>
      <c r="OI1821"/>
      <c r="OJ1821"/>
      <c r="OK1821"/>
      <c r="OL1821"/>
      <c r="OM1821"/>
      <c r="ON1821"/>
      <c r="OO1821"/>
      <c r="OP1821"/>
      <c r="OQ1821"/>
      <c r="OR1821"/>
      <c r="OS1821"/>
      <c r="OT1821"/>
      <c r="OU1821"/>
      <c r="OV1821"/>
      <c r="OW1821"/>
      <c r="OX1821"/>
      <c r="OY1821"/>
      <c r="OZ1821"/>
      <c r="PA1821"/>
      <c r="PB1821"/>
      <c r="PC1821"/>
      <c r="PD1821"/>
      <c r="PE1821"/>
      <c r="PF1821"/>
      <c r="PG1821"/>
      <c r="PH1821"/>
      <c r="PI1821"/>
      <c r="PJ1821"/>
      <c r="PK1821"/>
      <c r="PL1821"/>
      <c r="PM1821"/>
      <c r="PN1821"/>
      <c r="PO1821"/>
      <c r="PP1821"/>
      <c r="PQ1821"/>
      <c r="PR1821"/>
      <c r="PS1821"/>
      <c r="PT1821"/>
      <c r="PU1821"/>
      <c r="PV1821"/>
      <c r="PW1821"/>
      <c r="PX1821"/>
      <c r="PY1821"/>
      <c r="PZ1821"/>
      <c r="QA1821"/>
      <c r="QB1821"/>
      <c r="QC1821"/>
      <c r="QD1821"/>
      <c r="QE1821"/>
      <c r="QF1821"/>
      <c r="QG1821"/>
      <c r="QH1821"/>
      <c r="QI1821"/>
      <c r="QJ1821"/>
      <c r="QK1821"/>
      <c r="QL1821"/>
      <c r="QM1821"/>
      <c r="QN1821"/>
      <c r="QO1821"/>
      <c r="QP1821"/>
      <c r="QQ1821"/>
      <c r="QR1821"/>
      <c r="QS1821"/>
      <c r="QT1821"/>
      <c r="QU1821"/>
      <c r="QV1821"/>
      <c r="QW1821"/>
      <c r="QX1821"/>
      <c r="QY1821"/>
      <c r="QZ1821"/>
      <c r="RA1821"/>
      <c r="RB1821"/>
      <c r="RC1821"/>
      <c r="RD1821"/>
      <c r="RE1821"/>
      <c r="RF1821"/>
      <c r="RG1821"/>
      <c r="RH1821"/>
      <c r="RI1821"/>
      <c r="RJ1821"/>
      <c r="RK1821"/>
      <c r="RL1821"/>
      <c r="RM1821"/>
      <c r="RN1821"/>
      <c r="RO1821"/>
      <c r="RP1821"/>
      <c r="RQ1821"/>
      <c r="RR1821"/>
      <c r="RS1821"/>
      <c r="RT1821"/>
      <c r="RU1821"/>
      <c r="RV1821"/>
      <c r="RW1821"/>
      <c r="RX1821"/>
      <c r="RY1821"/>
      <c r="RZ1821"/>
      <c r="SA1821"/>
      <c r="SB1821"/>
      <c r="SC1821"/>
      <c r="SD1821"/>
      <c r="SE1821"/>
      <c r="SF1821"/>
      <c r="SG1821"/>
      <c r="SH1821"/>
      <c r="SI1821"/>
      <c r="SJ1821"/>
      <c r="SK1821"/>
      <c r="SL1821"/>
      <c r="SM1821"/>
      <c r="SN1821"/>
      <c r="SO1821"/>
      <c r="SP1821"/>
      <c r="SQ1821"/>
      <c r="SR1821"/>
      <c r="SS1821"/>
      <c r="ST1821"/>
      <c r="SU1821"/>
      <c r="SV1821"/>
      <c r="SW1821"/>
      <c r="SX1821"/>
      <c r="SY1821"/>
      <c r="SZ1821"/>
      <c r="TA1821"/>
      <c r="TB1821"/>
      <c r="TC1821"/>
      <c r="TD1821"/>
      <c r="TE1821"/>
      <c r="TF1821"/>
      <c r="TG1821"/>
      <c r="TH1821"/>
      <c r="TI1821"/>
      <c r="TJ1821"/>
      <c r="TK1821"/>
      <c r="TL1821"/>
      <c r="TM1821"/>
      <c r="TN1821"/>
      <c r="TO1821"/>
      <c r="TP1821"/>
      <c r="TQ1821"/>
      <c r="TR1821"/>
      <c r="TS1821"/>
      <c r="TT1821"/>
      <c r="TU1821"/>
      <c r="TV1821"/>
      <c r="TW1821"/>
      <c r="TX1821"/>
      <c r="TY1821"/>
      <c r="TZ1821"/>
      <c r="UA1821"/>
      <c r="UB1821"/>
      <c r="UC1821"/>
      <c r="UD1821"/>
      <c r="UE1821"/>
      <c r="UF1821"/>
      <c r="UG1821"/>
      <c r="UH1821"/>
      <c r="UI1821"/>
      <c r="UJ1821"/>
      <c r="UK1821"/>
      <c r="UL1821"/>
      <c r="UM1821"/>
      <c r="UN1821"/>
      <c r="UO1821"/>
      <c r="UP1821"/>
      <c r="UQ1821"/>
      <c r="UR1821"/>
      <c r="US1821"/>
      <c r="UT1821"/>
      <c r="UU1821"/>
      <c r="UV1821"/>
      <c r="UW1821"/>
      <c r="UX1821"/>
      <c r="UY1821"/>
      <c r="UZ1821"/>
      <c r="VA1821"/>
      <c r="VB1821"/>
      <c r="VC1821"/>
      <c r="VD1821"/>
      <c r="VE1821"/>
      <c r="VF1821"/>
      <c r="VG1821"/>
      <c r="VH1821"/>
      <c r="VI1821"/>
      <c r="VJ1821"/>
      <c r="VK1821"/>
      <c r="VL1821"/>
      <c r="VM1821"/>
      <c r="VN1821"/>
      <c r="VO1821"/>
      <c r="VP1821"/>
      <c r="VQ1821"/>
      <c r="VR1821"/>
      <c r="VS1821"/>
      <c r="VT1821"/>
      <c r="VU1821"/>
      <c r="VV1821"/>
      <c r="VW1821"/>
      <c r="VX1821"/>
      <c r="VY1821"/>
      <c r="VZ1821"/>
      <c r="WA1821"/>
      <c r="WB1821"/>
      <c r="WC1821"/>
      <c r="WD1821"/>
      <c r="WE1821"/>
      <c r="WF1821"/>
      <c r="WG1821"/>
      <c r="WH1821"/>
      <c r="WI1821"/>
      <c r="WJ1821"/>
      <c r="WK1821"/>
      <c r="WL1821"/>
      <c r="WM1821"/>
      <c r="WN1821"/>
      <c r="WO1821"/>
      <c r="WP1821"/>
      <c r="WQ1821"/>
      <c r="WR1821"/>
      <c r="WS1821"/>
      <c r="WT1821"/>
      <c r="WU1821"/>
      <c r="WV1821"/>
      <c r="WW1821"/>
      <c r="WX1821"/>
      <c r="WY1821"/>
      <c r="WZ1821"/>
      <c r="XA1821"/>
      <c r="XB1821"/>
      <c r="XC1821"/>
      <c r="XD1821"/>
      <c r="XE1821"/>
      <c r="XF1821"/>
      <c r="XG1821"/>
      <c r="XH1821"/>
      <c r="XI1821"/>
      <c r="XJ1821"/>
      <c r="XK1821"/>
      <c r="XL1821"/>
      <c r="XM1821"/>
      <c r="XN1821"/>
      <c r="XO1821"/>
      <c r="XP1821"/>
      <c r="XQ1821"/>
      <c r="XR1821"/>
      <c r="XS1821"/>
      <c r="XT1821"/>
      <c r="XU1821"/>
      <c r="XV1821"/>
      <c r="XW1821"/>
      <c r="XX1821"/>
      <c r="XY1821"/>
      <c r="XZ1821"/>
      <c r="YA1821"/>
      <c r="YB1821"/>
      <c r="YC1821"/>
      <c r="YD1821"/>
      <c r="YE1821"/>
      <c r="YF1821"/>
      <c r="YG1821"/>
      <c r="YH1821"/>
      <c r="YI1821"/>
      <c r="YJ1821"/>
      <c r="YK1821"/>
      <c r="YL1821"/>
      <c r="YM1821"/>
      <c r="YN1821"/>
      <c r="YO1821"/>
      <c r="YP1821"/>
      <c r="YQ1821"/>
      <c r="YR1821"/>
      <c r="YS1821"/>
      <c r="YT1821"/>
      <c r="YU1821"/>
      <c r="YV1821"/>
      <c r="YW1821"/>
      <c r="YX1821"/>
      <c r="YY1821"/>
      <c r="YZ1821"/>
      <c r="ZA1821"/>
      <c r="ZB1821"/>
      <c r="ZC1821"/>
      <c r="ZD1821"/>
      <c r="ZE1821"/>
      <c r="ZF1821"/>
      <c r="ZG1821"/>
      <c r="ZH1821"/>
      <c r="ZI1821"/>
      <c r="ZJ1821"/>
      <c r="ZK1821"/>
      <c r="ZL1821"/>
      <c r="ZM1821"/>
      <c r="ZN1821"/>
      <c r="ZO1821"/>
      <c r="ZP1821"/>
      <c r="ZQ1821"/>
      <c r="ZR1821"/>
      <c r="ZS1821"/>
      <c r="ZT1821"/>
      <c r="ZU1821"/>
      <c r="ZV1821"/>
      <c r="ZW1821"/>
      <c r="ZX1821"/>
      <c r="ZY1821"/>
      <c r="ZZ1821"/>
      <c r="AAA1821"/>
      <c r="AAB1821"/>
      <c r="AAC1821"/>
      <c r="AAD1821"/>
      <c r="AAE1821"/>
      <c r="AAF1821"/>
      <c r="AAG1821"/>
      <c r="AAH1821"/>
      <c r="AAI1821"/>
      <c r="AAJ1821"/>
      <c r="AAK1821"/>
      <c r="AAL1821"/>
      <c r="AAM1821"/>
      <c r="AAN1821"/>
      <c r="AAO1821"/>
      <c r="AAP1821"/>
      <c r="AAQ1821"/>
      <c r="AAR1821"/>
      <c r="AAS1821"/>
      <c r="AAT1821"/>
      <c r="AAU1821"/>
      <c r="AAV1821"/>
      <c r="AAW1821"/>
      <c r="AAX1821"/>
      <c r="AAY1821"/>
      <c r="AAZ1821"/>
      <c r="ABA1821"/>
      <c r="ABB1821"/>
      <c r="ABC1821"/>
      <c r="ABD1821"/>
      <c r="ABE1821"/>
      <c r="ABF1821"/>
      <c r="ABG1821"/>
      <c r="ABH1821"/>
      <c r="ABI1821"/>
      <c r="ABJ1821"/>
      <c r="ABK1821"/>
      <c r="ABL1821"/>
      <c r="ABM1821"/>
      <c r="ABN1821"/>
      <c r="ABO1821"/>
      <c r="ABP1821"/>
      <c r="ABQ1821"/>
      <c r="ABR1821"/>
      <c r="ABS1821"/>
      <c r="ABT1821"/>
      <c r="ABU1821"/>
      <c r="ABV1821"/>
      <c r="ABW1821"/>
      <c r="ABX1821"/>
      <c r="ABY1821"/>
      <c r="ABZ1821"/>
      <c r="ACA1821"/>
      <c r="ACB1821"/>
      <c r="ACC1821"/>
      <c r="ACD1821"/>
      <c r="ACE1821"/>
      <c r="ACF1821"/>
      <c r="ACG1821"/>
      <c r="ACH1821"/>
      <c r="ACI1821"/>
      <c r="ACJ1821"/>
      <c r="ACK1821"/>
      <c r="ACL1821"/>
      <c r="ACM1821"/>
      <c r="ACN1821"/>
      <c r="ACO1821"/>
      <c r="ACP1821"/>
      <c r="ACQ1821"/>
      <c r="ACR1821"/>
      <c r="ACS1821"/>
      <c r="ACT1821"/>
      <c r="ACU1821"/>
      <c r="ACV1821"/>
      <c r="ACW1821"/>
      <c r="ACX1821"/>
      <c r="ACY1821"/>
      <c r="ACZ1821"/>
      <c r="ADA1821"/>
      <c r="ADB1821"/>
      <c r="ADC1821"/>
      <c r="ADD1821"/>
      <c r="ADE1821"/>
      <c r="ADF1821"/>
      <c r="ADG1821"/>
      <c r="ADH1821"/>
      <c r="ADI1821"/>
      <c r="ADJ1821"/>
      <c r="ADK1821"/>
      <c r="ADL1821"/>
      <c r="ADM1821"/>
      <c r="ADN1821"/>
      <c r="ADO1821"/>
      <c r="ADP1821"/>
      <c r="ADQ1821"/>
      <c r="ADR1821"/>
      <c r="ADS1821"/>
      <c r="ADT1821"/>
      <c r="ADU1821"/>
      <c r="ADV1821"/>
      <c r="ADW1821"/>
      <c r="ADX1821"/>
      <c r="ADY1821"/>
      <c r="ADZ1821"/>
      <c r="AEA1821"/>
      <c r="AEB1821"/>
      <c r="AEC1821"/>
      <c r="AED1821"/>
      <c r="AEE1821"/>
      <c r="AEF1821"/>
      <c r="AEG1821"/>
      <c r="AEH1821"/>
      <c r="AEI1821"/>
      <c r="AEJ1821"/>
      <c r="AEK1821"/>
      <c r="AEL1821"/>
      <c r="AEM1821"/>
      <c r="AEN1821"/>
      <c r="AEO1821"/>
      <c r="AEP1821"/>
      <c r="AEQ1821"/>
      <c r="AER1821"/>
      <c r="AES1821"/>
      <c r="AET1821"/>
      <c r="AEU1821"/>
      <c r="AEV1821"/>
      <c r="AEW1821"/>
      <c r="AEX1821"/>
      <c r="AEY1821"/>
      <c r="AEZ1821"/>
      <c r="AFA1821"/>
      <c r="AFB1821"/>
      <c r="AFC1821"/>
      <c r="AFD1821"/>
      <c r="AFE1821"/>
      <c r="AFF1821"/>
      <c r="AFG1821"/>
      <c r="AFH1821"/>
      <c r="AFI1821"/>
      <c r="AFJ1821"/>
      <c r="AFK1821"/>
      <c r="AFL1821"/>
      <c r="AFM1821"/>
      <c r="AFN1821"/>
      <c r="AFO1821"/>
      <c r="AFP1821"/>
      <c r="AFQ1821"/>
      <c r="AFR1821"/>
      <c r="AFS1821"/>
      <c r="AFT1821"/>
      <c r="AFU1821"/>
      <c r="AFV1821"/>
      <c r="AFW1821"/>
      <c r="AFX1821"/>
      <c r="AFY1821"/>
      <c r="AFZ1821"/>
      <c r="AGA1821"/>
      <c r="AGB1821"/>
      <c r="AGC1821"/>
      <c r="AGD1821"/>
      <c r="AGE1821"/>
      <c r="AGF1821"/>
      <c r="AGG1821"/>
      <c r="AGH1821"/>
      <c r="AGI1821"/>
      <c r="AGJ1821"/>
      <c r="AGK1821"/>
      <c r="AGL1821"/>
      <c r="AGM1821"/>
      <c r="AGN1821"/>
      <c r="AGO1821"/>
      <c r="AGP1821"/>
      <c r="AGQ1821"/>
      <c r="AGR1821"/>
      <c r="AGS1821"/>
      <c r="AGT1821"/>
      <c r="AGU1821"/>
      <c r="AGV1821"/>
      <c r="AGW1821"/>
      <c r="AGX1821"/>
      <c r="AGY1821"/>
      <c r="AGZ1821"/>
      <c r="AHA1821"/>
      <c r="AHB1821"/>
      <c r="AHC1821"/>
      <c r="AHD1821"/>
      <c r="AHE1821"/>
      <c r="AHF1821"/>
      <c r="AHG1821"/>
      <c r="AHH1821"/>
      <c r="AHI1821"/>
      <c r="AHJ1821"/>
      <c r="AHK1821"/>
      <c r="AHL1821"/>
      <c r="AHM1821"/>
      <c r="AHN1821"/>
      <c r="AHO1821"/>
      <c r="AHP1821"/>
      <c r="AHQ1821"/>
      <c r="AHR1821"/>
      <c r="AHS1821"/>
      <c r="AHT1821"/>
      <c r="AHU1821"/>
      <c r="AHV1821"/>
      <c r="AHW1821"/>
      <c r="AHX1821"/>
      <c r="AHY1821"/>
      <c r="AHZ1821"/>
      <c r="AIA1821"/>
      <c r="AIB1821"/>
      <c r="AIC1821"/>
      <c r="AID1821"/>
      <c r="AIE1821"/>
      <c r="AIF1821"/>
      <c r="AIG1821"/>
      <c r="AIH1821"/>
      <c r="AII1821"/>
      <c r="AIJ1821"/>
      <c r="AIK1821"/>
      <c r="AIL1821"/>
      <c r="AIM1821"/>
      <c r="AIN1821"/>
      <c r="AIO1821"/>
      <c r="AIP1821"/>
      <c r="AIQ1821"/>
      <c r="AIR1821"/>
      <c r="AIS1821"/>
      <c r="AIT1821"/>
      <c r="AIU1821"/>
      <c r="AIV1821"/>
      <c r="AIW1821"/>
      <c r="AIX1821"/>
      <c r="AIY1821"/>
      <c r="AIZ1821"/>
      <c r="AJA1821"/>
      <c r="AJB1821"/>
      <c r="AJC1821"/>
      <c r="AJD1821"/>
      <c r="AJE1821"/>
      <c r="AJF1821"/>
      <c r="AJG1821"/>
      <c r="AJH1821"/>
      <c r="AJI1821"/>
      <c r="AJJ1821"/>
      <c r="AJK1821"/>
      <c r="AJL1821"/>
      <c r="AJM1821"/>
      <c r="AJN1821"/>
      <c r="AJO1821"/>
      <c r="AJP1821"/>
      <c r="AJQ1821"/>
      <c r="AJR1821"/>
      <c r="AJS1821"/>
      <c r="AJT1821"/>
      <c r="AJU1821"/>
      <c r="AJV1821"/>
      <c r="AJW1821"/>
      <c r="AJX1821"/>
      <c r="AJY1821"/>
      <c r="AJZ1821"/>
      <c r="AKA1821"/>
      <c r="AKB1821"/>
      <c r="AKC1821"/>
      <c r="AKD1821"/>
      <c r="AKE1821"/>
      <c r="AKF1821"/>
      <c r="AKG1821"/>
      <c r="AKH1821"/>
      <c r="AKI1821"/>
      <c r="AKJ1821"/>
      <c r="AKK1821"/>
      <c r="AKL1821"/>
      <c r="AKM1821"/>
      <c r="AKN1821"/>
      <c r="AKO1821"/>
      <c r="AKP1821"/>
      <c r="AKQ1821"/>
      <c r="AKR1821"/>
      <c r="AKS1821"/>
      <c r="AKT1821"/>
      <c r="AKU1821"/>
      <c r="AKV1821"/>
      <c r="AKW1821"/>
      <c r="AKX1821"/>
      <c r="AKY1821"/>
      <c r="AKZ1821"/>
      <c r="ALA1821"/>
      <c r="ALB1821"/>
      <c r="ALC1821"/>
      <c r="ALD1821"/>
      <c r="ALE1821"/>
      <c r="ALF1821"/>
      <c r="ALG1821"/>
      <c r="ALH1821"/>
      <c r="ALI1821"/>
      <c r="ALJ1821"/>
      <c r="ALK1821"/>
      <c r="ALL1821"/>
      <c r="ALM1821"/>
      <c r="ALN1821"/>
      <c r="ALO1821"/>
      <c r="ALP1821"/>
      <c r="ALQ1821"/>
      <c r="ALR1821"/>
      <c r="ALS1821"/>
      <c r="ALT1821"/>
      <c r="ALU1821"/>
      <c r="ALV1821"/>
      <c r="ALW1821"/>
      <c r="ALX1821"/>
      <c r="ALY1821"/>
      <c r="ALZ1821"/>
      <c r="AMA1821"/>
      <c r="AMB1821"/>
      <c r="AMC1821"/>
      <c r="AMD1821"/>
      <c r="AME1821"/>
      <c r="AMF1821"/>
      <c r="AMG1821"/>
      <c r="AMH1821"/>
    </row>
    <row r="1822" spans="1:1022" ht="15">
      <c r="A1822" s="15"/>
      <c r="B1822" s="7"/>
      <c r="C1822" s="16"/>
      <c r="D1822" s="16"/>
      <c r="E1822" s="17"/>
      <c r="F1822" s="18"/>
      <c r="G1822" s="18"/>
      <c r="H1822" s="9"/>
      <c r="I1822" s="9"/>
      <c r="J1822" s="8"/>
      <c r="K1822" s="8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  <c r="DL1822"/>
      <c r="DM1822"/>
      <c r="DN1822"/>
      <c r="DO1822"/>
      <c r="DP1822"/>
      <c r="DQ1822"/>
      <c r="DR1822"/>
      <c r="DS1822"/>
      <c r="DT1822"/>
      <c r="DU1822"/>
      <c r="DV1822"/>
      <c r="DW1822"/>
      <c r="DX1822"/>
      <c r="DY1822"/>
      <c r="DZ1822"/>
      <c r="EA1822"/>
      <c r="EB1822"/>
      <c r="EC1822"/>
      <c r="ED1822"/>
      <c r="EE1822"/>
      <c r="EF1822"/>
      <c r="EG1822"/>
      <c r="EH1822"/>
      <c r="EI1822"/>
      <c r="EJ1822"/>
      <c r="EK1822"/>
      <c r="EL1822"/>
      <c r="EM1822"/>
      <c r="EN1822"/>
      <c r="EO1822"/>
      <c r="EP1822"/>
      <c r="EQ1822"/>
      <c r="ER1822"/>
      <c r="ES1822"/>
      <c r="ET1822"/>
      <c r="EU1822"/>
      <c r="EV1822"/>
      <c r="EW1822"/>
      <c r="EX1822"/>
      <c r="EY1822"/>
      <c r="EZ1822"/>
      <c r="FA1822"/>
      <c r="FB1822"/>
      <c r="FC1822"/>
      <c r="FD1822"/>
      <c r="FE1822"/>
      <c r="FF1822"/>
      <c r="FG1822"/>
      <c r="FH1822"/>
      <c r="FI1822"/>
      <c r="FJ1822"/>
      <c r="FK1822"/>
      <c r="FL1822"/>
      <c r="FM1822"/>
      <c r="FN1822"/>
      <c r="FO1822"/>
      <c r="FP1822"/>
      <c r="FQ1822"/>
      <c r="FR1822"/>
      <c r="FS1822"/>
      <c r="FT1822"/>
      <c r="FU1822"/>
      <c r="FV1822"/>
      <c r="FW1822"/>
      <c r="FX1822"/>
      <c r="FY1822"/>
      <c r="FZ1822"/>
      <c r="GA1822"/>
      <c r="GB1822"/>
      <c r="GC1822"/>
      <c r="GD1822"/>
      <c r="GE1822"/>
      <c r="GF1822"/>
      <c r="GG1822"/>
      <c r="GH1822"/>
      <c r="GI1822"/>
      <c r="GJ1822"/>
      <c r="GK1822"/>
      <c r="GL1822"/>
      <c r="GM1822"/>
      <c r="GN1822"/>
      <c r="GO1822"/>
      <c r="GP1822"/>
      <c r="GQ1822"/>
      <c r="GR1822"/>
      <c r="GS1822"/>
      <c r="GT1822"/>
      <c r="GU1822"/>
      <c r="GV1822"/>
      <c r="GW1822"/>
      <c r="GX1822"/>
      <c r="GY1822"/>
      <c r="GZ1822"/>
      <c r="HA1822"/>
      <c r="HB1822"/>
      <c r="HC1822"/>
      <c r="HD1822"/>
      <c r="HE1822"/>
      <c r="HF1822"/>
      <c r="HG1822"/>
      <c r="HH1822"/>
      <c r="HI1822"/>
      <c r="HJ1822"/>
      <c r="HK1822"/>
      <c r="HL1822"/>
      <c r="HM1822"/>
      <c r="HN1822"/>
      <c r="HO1822"/>
      <c r="HP1822"/>
      <c r="HQ1822"/>
      <c r="HR1822"/>
      <c r="HS1822"/>
      <c r="HT1822"/>
      <c r="HU1822"/>
      <c r="HV1822"/>
      <c r="HW1822"/>
      <c r="HX1822"/>
      <c r="HY1822"/>
      <c r="HZ1822"/>
      <c r="IA1822"/>
      <c r="IB1822"/>
      <c r="IC1822"/>
      <c r="ID1822"/>
      <c r="IE1822"/>
      <c r="IF1822"/>
      <c r="IG1822"/>
      <c r="IH1822"/>
      <c r="II1822"/>
      <c r="IJ1822"/>
      <c r="IK1822"/>
      <c r="IL1822"/>
      <c r="IM1822"/>
      <c r="IN1822"/>
      <c r="IO1822"/>
      <c r="IP1822"/>
      <c r="IQ1822"/>
      <c r="IR1822"/>
      <c r="IS1822"/>
      <c r="IT1822"/>
      <c r="IU1822"/>
      <c r="IV1822"/>
      <c r="IW1822"/>
      <c r="IX1822"/>
      <c r="IY1822"/>
      <c r="IZ1822"/>
      <c r="JA1822"/>
      <c r="JB1822"/>
      <c r="JC1822"/>
      <c r="JD1822"/>
      <c r="JE1822"/>
      <c r="JF1822"/>
      <c r="JG1822"/>
      <c r="JH1822"/>
      <c r="JI1822"/>
      <c r="JJ1822"/>
      <c r="JK1822"/>
      <c r="JL1822"/>
      <c r="JM1822"/>
      <c r="JN1822"/>
      <c r="JO1822"/>
      <c r="JP1822"/>
      <c r="JQ1822"/>
      <c r="JR1822"/>
      <c r="JS1822"/>
      <c r="JT1822"/>
      <c r="JU1822"/>
      <c r="JV1822"/>
      <c r="JW1822"/>
      <c r="JX1822"/>
      <c r="JY1822"/>
      <c r="JZ1822"/>
      <c r="KA1822"/>
      <c r="KB1822"/>
      <c r="KC1822"/>
      <c r="KD1822"/>
      <c r="KE1822"/>
      <c r="KF1822"/>
      <c r="KG1822"/>
      <c r="KH1822"/>
      <c r="KI1822"/>
      <c r="KJ1822"/>
      <c r="KK1822"/>
      <c r="KL1822"/>
      <c r="KM1822"/>
      <c r="KN1822"/>
      <c r="KO1822"/>
      <c r="KP1822"/>
      <c r="KQ1822"/>
      <c r="KR1822"/>
      <c r="KS1822"/>
      <c r="KT1822"/>
      <c r="KU1822"/>
      <c r="KV1822"/>
      <c r="KW1822"/>
      <c r="KX1822"/>
      <c r="KY1822"/>
      <c r="KZ1822"/>
      <c r="LA1822"/>
      <c r="LB1822"/>
      <c r="LC1822"/>
      <c r="LD1822"/>
      <c r="LE1822"/>
      <c r="LF1822"/>
      <c r="LG1822"/>
      <c r="LH1822"/>
      <c r="LI1822"/>
      <c r="LJ1822"/>
      <c r="LK1822"/>
      <c r="LL1822"/>
      <c r="LM1822"/>
      <c r="LN1822"/>
      <c r="LO1822"/>
      <c r="LP1822"/>
      <c r="LQ1822"/>
      <c r="LR1822"/>
      <c r="LS1822"/>
      <c r="LT1822"/>
      <c r="LU1822"/>
      <c r="LV1822"/>
      <c r="LW1822"/>
      <c r="LX1822"/>
      <c r="LY1822"/>
      <c r="LZ1822"/>
      <c r="MA1822"/>
      <c r="MB1822"/>
      <c r="MC1822"/>
      <c r="MD1822"/>
      <c r="ME1822"/>
      <c r="MF1822"/>
      <c r="MG1822"/>
      <c r="MH1822"/>
      <c r="MI1822"/>
      <c r="MJ1822"/>
      <c r="MK1822"/>
      <c r="ML1822"/>
      <c r="MM1822"/>
      <c r="MN1822"/>
      <c r="MO1822"/>
      <c r="MP1822"/>
      <c r="MQ1822"/>
      <c r="MR1822"/>
      <c r="MS1822"/>
      <c r="MT1822"/>
      <c r="MU1822"/>
      <c r="MV1822"/>
      <c r="MW1822"/>
      <c r="MX1822"/>
      <c r="MY1822"/>
      <c r="MZ1822"/>
      <c r="NA1822"/>
      <c r="NB1822"/>
      <c r="NC1822"/>
      <c r="ND1822"/>
      <c r="NE1822"/>
      <c r="NF1822"/>
      <c r="NG1822"/>
      <c r="NH1822"/>
      <c r="NI1822"/>
      <c r="NJ1822"/>
      <c r="NK1822"/>
      <c r="NL1822"/>
      <c r="NM1822"/>
      <c r="NN1822"/>
      <c r="NO1822"/>
      <c r="NP1822"/>
      <c r="NQ1822"/>
      <c r="NR1822"/>
      <c r="NS1822"/>
      <c r="NT1822"/>
      <c r="NU1822"/>
      <c r="NV1822"/>
      <c r="NW1822"/>
      <c r="NX1822"/>
      <c r="NY1822"/>
      <c r="NZ1822"/>
      <c r="OA1822"/>
      <c r="OB1822"/>
      <c r="OC1822"/>
      <c r="OD1822"/>
      <c r="OE1822"/>
      <c r="OF1822"/>
      <c r="OG1822"/>
      <c r="OH1822"/>
      <c r="OI1822"/>
      <c r="OJ1822"/>
      <c r="OK1822"/>
      <c r="OL1822"/>
      <c r="OM1822"/>
      <c r="ON1822"/>
      <c r="OO1822"/>
      <c r="OP1822"/>
      <c r="OQ1822"/>
      <c r="OR1822"/>
      <c r="OS1822"/>
      <c r="OT1822"/>
      <c r="OU1822"/>
      <c r="OV1822"/>
      <c r="OW1822"/>
      <c r="OX1822"/>
      <c r="OY1822"/>
      <c r="OZ1822"/>
      <c r="PA1822"/>
      <c r="PB1822"/>
      <c r="PC1822"/>
      <c r="PD1822"/>
      <c r="PE1822"/>
      <c r="PF1822"/>
      <c r="PG1822"/>
      <c r="PH1822"/>
      <c r="PI1822"/>
      <c r="PJ1822"/>
      <c r="PK1822"/>
      <c r="PL1822"/>
      <c r="PM1822"/>
      <c r="PN1822"/>
      <c r="PO1822"/>
      <c r="PP1822"/>
      <c r="PQ1822"/>
      <c r="PR1822"/>
      <c r="PS1822"/>
      <c r="PT1822"/>
      <c r="PU1822"/>
      <c r="PV1822"/>
      <c r="PW1822"/>
      <c r="PX1822"/>
      <c r="PY1822"/>
      <c r="PZ1822"/>
      <c r="QA1822"/>
      <c r="QB1822"/>
      <c r="QC1822"/>
      <c r="QD1822"/>
      <c r="QE1822"/>
      <c r="QF1822"/>
      <c r="QG1822"/>
      <c r="QH1822"/>
      <c r="QI1822"/>
      <c r="QJ1822"/>
      <c r="QK1822"/>
      <c r="QL1822"/>
      <c r="QM1822"/>
      <c r="QN1822"/>
      <c r="QO1822"/>
      <c r="QP1822"/>
      <c r="QQ1822"/>
      <c r="QR1822"/>
      <c r="QS1822"/>
      <c r="QT1822"/>
      <c r="QU1822"/>
      <c r="QV1822"/>
      <c r="QW1822"/>
      <c r="QX1822"/>
      <c r="QY1822"/>
      <c r="QZ1822"/>
      <c r="RA1822"/>
      <c r="RB1822"/>
      <c r="RC1822"/>
      <c r="RD1822"/>
      <c r="RE1822"/>
      <c r="RF1822"/>
      <c r="RG1822"/>
      <c r="RH1822"/>
      <c r="RI1822"/>
      <c r="RJ1822"/>
      <c r="RK1822"/>
      <c r="RL1822"/>
      <c r="RM1822"/>
      <c r="RN1822"/>
      <c r="RO1822"/>
      <c r="RP1822"/>
      <c r="RQ1822"/>
      <c r="RR1822"/>
      <c r="RS1822"/>
      <c r="RT1822"/>
      <c r="RU1822"/>
      <c r="RV1822"/>
      <c r="RW1822"/>
      <c r="RX1822"/>
      <c r="RY1822"/>
      <c r="RZ1822"/>
      <c r="SA1822"/>
      <c r="SB1822"/>
      <c r="SC1822"/>
      <c r="SD1822"/>
      <c r="SE1822"/>
      <c r="SF1822"/>
      <c r="SG1822"/>
      <c r="SH1822"/>
      <c r="SI1822"/>
      <c r="SJ1822"/>
      <c r="SK1822"/>
      <c r="SL1822"/>
      <c r="SM1822"/>
      <c r="SN1822"/>
      <c r="SO1822"/>
      <c r="SP1822"/>
      <c r="SQ1822"/>
      <c r="SR1822"/>
      <c r="SS1822"/>
      <c r="ST1822"/>
      <c r="SU1822"/>
      <c r="SV1822"/>
      <c r="SW1822"/>
      <c r="SX1822"/>
      <c r="SY1822"/>
      <c r="SZ1822"/>
      <c r="TA1822"/>
      <c r="TB1822"/>
      <c r="TC1822"/>
      <c r="TD1822"/>
      <c r="TE1822"/>
      <c r="TF1822"/>
      <c r="TG1822"/>
      <c r="TH1822"/>
      <c r="TI1822"/>
      <c r="TJ1822"/>
      <c r="TK1822"/>
      <c r="TL1822"/>
      <c r="TM1822"/>
      <c r="TN1822"/>
      <c r="TO1822"/>
      <c r="TP1822"/>
      <c r="TQ1822"/>
      <c r="TR1822"/>
      <c r="TS1822"/>
      <c r="TT1822"/>
      <c r="TU1822"/>
      <c r="TV1822"/>
      <c r="TW1822"/>
      <c r="TX1822"/>
      <c r="TY1822"/>
      <c r="TZ1822"/>
      <c r="UA1822"/>
      <c r="UB1822"/>
      <c r="UC1822"/>
      <c r="UD1822"/>
      <c r="UE1822"/>
      <c r="UF1822"/>
      <c r="UG1822"/>
      <c r="UH1822"/>
      <c r="UI1822"/>
      <c r="UJ1822"/>
      <c r="UK1822"/>
      <c r="UL1822"/>
      <c r="UM1822"/>
      <c r="UN1822"/>
      <c r="UO1822"/>
      <c r="UP1822"/>
      <c r="UQ1822"/>
      <c r="UR1822"/>
      <c r="US1822"/>
      <c r="UT1822"/>
      <c r="UU1822"/>
      <c r="UV1822"/>
      <c r="UW1822"/>
      <c r="UX1822"/>
      <c r="UY1822"/>
      <c r="UZ1822"/>
      <c r="VA1822"/>
      <c r="VB1822"/>
      <c r="VC1822"/>
      <c r="VD1822"/>
      <c r="VE1822"/>
      <c r="VF1822"/>
      <c r="VG1822"/>
      <c r="VH1822"/>
      <c r="VI1822"/>
      <c r="VJ1822"/>
      <c r="VK1822"/>
      <c r="VL1822"/>
      <c r="VM1822"/>
      <c r="VN1822"/>
      <c r="VO1822"/>
      <c r="VP1822"/>
      <c r="VQ1822"/>
      <c r="VR1822"/>
      <c r="VS1822"/>
      <c r="VT1822"/>
      <c r="VU1822"/>
      <c r="VV1822"/>
      <c r="VW1822"/>
      <c r="VX1822"/>
      <c r="VY1822"/>
      <c r="VZ1822"/>
      <c r="WA1822"/>
      <c r="WB1822"/>
      <c r="WC1822"/>
      <c r="WD1822"/>
      <c r="WE1822"/>
      <c r="WF1822"/>
      <c r="WG1822"/>
      <c r="WH1822"/>
      <c r="WI1822"/>
      <c r="WJ1822"/>
      <c r="WK1822"/>
      <c r="WL1822"/>
      <c r="WM1822"/>
      <c r="WN1822"/>
      <c r="WO1822"/>
      <c r="WP1822"/>
      <c r="WQ1822"/>
      <c r="WR1822"/>
      <c r="WS1822"/>
      <c r="WT1822"/>
      <c r="WU1822"/>
      <c r="WV1822"/>
      <c r="WW1822"/>
      <c r="WX1822"/>
      <c r="WY1822"/>
      <c r="WZ1822"/>
      <c r="XA1822"/>
      <c r="XB1822"/>
      <c r="XC1822"/>
      <c r="XD1822"/>
      <c r="XE1822"/>
      <c r="XF1822"/>
      <c r="XG1822"/>
      <c r="XH1822"/>
      <c r="XI1822"/>
      <c r="XJ1822"/>
      <c r="XK1822"/>
      <c r="XL1822"/>
      <c r="XM1822"/>
      <c r="XN1822"/>
      <c r="XO1822"/>
      <c r="XP1822"/>
      <c r="XQ1822"/>
      <c r="XR1822"/>
      <c r="XS1822"/>
      <c r="XT1822"/>
      <c r="XU1822"/>
      <c r="XV1822"/>
      <c r="XW1822"/>
      <c r="XX1822"/>
      <c r="XY1822"/>
      <c r="XZ1822"/>
      <c r="YA1822"/>
      <c r="YB1822"/>
      <c r="YC1822"/>
      <c r="YD1822"/>
      <c r="YE1822"/>
      <c r="YF1822"/>
      <c r="YG1822"/>
      <c r="YH1822"/>
      <c r="YI1822"/>
      <c r="YJ1822"/>
      <c r="YK1822"/>
      <c r="YL1822"/>
      <c r="YM1822"/>
      <c r="YN1822"/>
      <c r="YO1822"/>
      <c r="YP1822"/>
      <c r="YQ1822"/>
      <c r="YR1822"/>
      <c r="YS1822"/>
      <c r="YT1822"/>
      <c r="YU1822"/>
      <c r="YV1822"/>
      <c r="YW1822"/>
      <c r="YX1822"/>
      <c r="YY1822"/>
      <c r="YZ1822"/>
      <c r="ZA1822"/>
      <c r="ZB1822"/>
      <c r="ZC1822"/>
      <c r="ZD1822"/>
      <c r="ZE1822"/>
      <c r="ZF1822"/>
      <c r="ZG1822"/>
      <c r="ZH1822"/>
      <c r="ZI1822"/>
      <c r="ZJ1822"/>
      <c r="ZK1822"/>
      <c r="ZL1822"/>
      <c r="ZM1822"/>
      <c r="ZN1822"/>
      <c r="ZO1822"/>
      <c r="ZP1822"/>
      <c r="ZQ1822"/>
      <c r="ZR1822"/>
      <c r="ZS1822"/>
      <c r="ZT1822"/>
      <c r="ZU1822"/>
      <c r="ZV1822"/>
      <c r="ZW1822"/>
      <c r="ZX1822"/>
      <c r="ZY1822"/>
      <c r="ZZ1822"/>
      <c r="AAA1822"/>
      <c r="AAB1822"/>
      <c r="AAC1822"/>
      <c r="AAD1822"/>
      <c r="AAE1822"/>
      <c r="AAF1822"/>
      <c r="AAG1822"/>
      <c r="AAH1822"/>
      <c r="AAI1822"/>
      <c r="AAJ1822"/>
      <c r="AAK1822"/>
      <c r="AAL1822"/>
      <c r="AAM1822"/>
      <c r="AAN1822"/>
      <c r="AAO1822"/>
      <c r="AAP1822"/>
      <c r="AAQ1822"/>
      <c r="AAR1822"/>
      <c r="AAS1822"/>
      <c r="AAT1822"/>
      <c r="AAU1822"/>
      <c r="AAV1822"/>
      <c r="AAW1822"/>
      <c r="AAX1822"/>
      <c r="AAY1822"/>
      <c r="AAZ1822"/>
      <c r="ABA1822"/>
      <c r="ABB1822"/>
      <c r="ABC1822"/>
      <c r="ABD1822"/>
      <c r="ABE1822"/>
      <c r="ABF1822"/>
      <c r="ABG1822"/>
      <c r="ABH1822"/>
      <c r="ABI1822"/>
      <c r="ABJ1822"/>
      <c r="ABK1822"/>
      <c r="ABL1822"/>
      <c r="ABM1822"/>
      <c r="ABN1822"/>
      <c r="ABO1822"/>
      <c r="ABP1822"/>
      <c r="ABQ1822"/>
      <c r="ABR1822"/>
      <c r="ABS1822"/>
      <c r="ABT1822"/>
      <c r="ABU1822"/>
      <c r="ABV1822"/>
      <c r="ABW1822"/>
      <c r="ABX1822"/>
      <c r="ABY1822"/>
      <c r="ABZ1822"/>
      <c r="ACA1822"/>
      <c r="ACB1822"/>
      <c r="ACC1822"/>
      <c r="ACD1822"/>
      <c r="ACE1822"/>
      <c r="ACF1822"/>
      <c r="ACG1822"/>
      <c r="ACH1822"/>
      <c r="ACI1822"/>
      <c r="ACJ1822"/>
      <c r="ACK1822"/>
      <c r="ACL1822"/>
      <c r="ACM1822"/>
      <c r="ACN1822"/>
      <c r="ACO1822"/>
      <c r="ACP1822"/>
      <c r="ACQ1822"/>
      <c r="ACR1822"/>
      <c r="ACS1822"/>
      <c r="ACT1822"/>
      <c r="ACU1822"/>
      <c r="ACV1822"/>
      <c r="ACW1822"/>
      <c r="ACX1822"/>
      <c r="ACY1822"/>
      <c r="ACZ1822"/>
      <c r="ADA1822"/>
      <c r="ADB1822"/>
      <c r="ADC1822"/>
      <c r="ADD1822"/>
      <c r="ADE1822"/>
      <c r="ADF1822"/>
      <c r="ADG1822"/>
      <c r="ADH1822"/>
      <c r="ADI1822"/>
      <c r="ADJ1822"/>
      <c r="ADK1822"/>
      <c r="ADL1822"/>
      <c r="ADM1822"/>
      <c r="ADN1822"/>
      <c r="ADO1822"/>
      <c r="ADP1822"/>
      <c r="ADQ1822"/>
      <c r="ADR1822"/>
      <c r="ADS1822"/>
      <c r="ADT1822"/>
      <c r="ADU1822"/>
      <c r="ADV1822"/>
      <c r="ADW1822"/>
      <c r="ADX1822"/>
      <c r="ADY1822"/>
      <c r="ADZ1822"/>
      <c r="AEA1822"/>
      <c r="AEB1822"/>
      <c r="AEC1822"/>
      <c r="AED1822"/>
      <c r="AEE1822"/>
      <c r="AEF1822"/>
      <c r="AEG1822"/>
      <c r="AEH1822"/>
      <c r="AEI1822"/>
      <c r="AEJ1822"/>
      <c r="AEK1822"/>
      <c r="AEL1822"/>
      <c r="AEM1822"/>
      <c r="AEN1822"/>
      <c r="AEO1822"/>
      <c r="AEP1822"/>
      <c r="AEQ1822"/>
      <c r="AER1822"/>
      <c r="AES1822"/>
      <c r="AET1822"/>
      <c r="AEU1822"/>
      <c r="AEV1822"/>
      <c r="AEW1822"/>
      <c r="AEX1822"/>
      <c r="AEY1822"/>
      <c r="AEZ1822"/>
      <c r="AFA1822"/>
      <c r="AFB1822"/>
      <c r="AFC1822"/>
      <c r="AFD1822"/>
      <c r="AFE1822"/>
      <c r="AFF1822"/>
      <c r="AFG1822"/>
      <c r="AFH1822"/>
      <c r="AFI1822"/>
      <c r="AFJ1822"/>
      <c r="AFK1822"/>
      <c r="AFL1822"/>
      <c r="AFM1822"/>
      <c r="AFN1822"/>
      <c r="AFO1822"/>
      <c r="AFP1822"/>
      <c r="AFQ1822"/>
      <c r="AFR1822"/>
      <c r="AFS1822"/>
      <c r="AFT1822"/>
      <c r="AFU1822"/>
      <c r="AFV1822"/>
      <c r="AFW1822"/>
      <c r="AFX1822"/>
      <c r="AFY1822"/>
      <c r="AFZ1822"/>
      <c r="AGA1822"/>
      <c r="AGB1822"/>
      <c r="AGC1822"/>
      <c r="AGD1822"/>
      <c r="AGE1822"/>
      <c r="AGF1822"/>
      <c r="AGG1822"/>
      <c r="AGH1822"/>
      <c r="AGI1822"/>
      <c r="AGJ1822"/>
      <c r="AGK1822"/>
      <c r="AGL1822"/>
      <c r="AGM1822"/>
      <c r="AGN1822"/>
      <c r="AGO1822"/>
      <c r="AGP1822"/>
      <c r="AGQ1822"/>
      <c r="AGR1822"/>
      <c r="AGS1822"/>
      <c r="AGT1822"/>
      <c r="AGU1822"/>
      <c r="AGV1822"/>
      <c r="AGW1822"/>
      <c r="AGX1822"/>
      <c r="AGY1822"/>
      <c r="AGZ1822"/>
      <c r="AHA1822"/>
      <c r="AHB1822"/>
      <c r="AHC1822"/>
      <c r="AHD1822"/>
      <c r="AHE1822"/>
      <c r="AHF1822"/>
      <c r="AHG1822"/>
      <c r="AHH1822"/>
      <c r="AHI1822"/>
      <c r="AHJ1822"/>
      <c r="AHK1822"/>
      <c r="AHL1822"/>
      <c r="AHM1822"/>
      <c r="AHN1822"/>
      <c r="AHO1822"/>
      <c r="AHP1822"/>
      <c r="AHQ1822"/>
      <c r="AHR1822"/>
      <c r="AHS1822"/>
      <c r="AHT1822"/>
      <c r="AHU1822"/>
      <c r="AHV1822"/>
      <c r="AHW1822"/>
      <c r="AHX1822"/>
      <c r="AHY1822"/>
      <c r="AHZ1822"/>
      <c r="AIA1822"/>
      <c r="AIB1822"/>
      <c r="AIC1822"/>
      <c r="AID1822"/>
      <c r="AIE1822"/>
      <c r="AIF1822"/>
      <c r="AIG1822"/>
      <c r="AIH1822"/>
      <c r="AII1822"/>
      <c r="AIJ1822"/>
      <c r="AIK1822"/>
      <c r="AIL1822"/>
      <c r="AIM1822"/>
      <c r="AIN1822"/>
      <c r="AIO1822"/>
      <c r="AIP1822"/>
      <c r="AIQ1822"/>
      <c r="AIR1822"/>
      <c r="AIS1822"/>
      <c r="AIT1822"/>
      <c r="AIU1822"/>
      <c r="AIV1822"/>
      <c r="AIW1822"/>
      <c r="AIX1822"/>
      <c r="AIY1822"/>
      <c r="AIZ1822"/>
      <c r="AJA1822"/>
      <c r="AJB1822"/>
      <c r="AJC1822"/>
      <c r="AJD1822"/>
      <c r="AJE1822"/>
      <c r="AJF1822"/>
      <c r="AJG1822"/>
      <c r="AJH1822"/>
      <c r="AJI1822"/>
      <c r="AJJ1822"/>
      <c r="AJK1822"/>
      <c r="AJL1822"/>
      <c r="AJM1822"/>
      <c r="AJN1822"/>
      <c r="AJO1822"/>
      <c r="AJP1822"/>
      <c r="AJQ1822"/>
      <c r="AJR1822"/>
      <c r="AJS1822"/>
      <c r="AJT1822"/>
      <c r="AJU1822"/>
      <c r="AJV1822"/>
      <c r="AJW1822"/>
      <c r="AJX1822"/>
      <c r="AJY1822"/>
      <c r="AJZ1822"/>
      <c r="AKA1822"/>
      <c r="AKB1822"/>
      <c r="AKC1822"/>
      <c r="AKD1822"/>
      <c r="AKE1822"/>
      <c r="AKF1822"/>
      <c r="AKG1822"/>
      <c r="AKH1822"/>
      <c r="AKI1822"/>
      <c r="AKJ1822"/>
      <c r="AKK1822"/>
      <c r="AKL1822"/>
      <c r="AKM1822"/>
      <c r="AKN1822"/>
      <c r="AKO1822"/>
      <c r="AKP1822"/>
      <c r="AKQ1822"/>
      <c r="AKR1822"/>
      <c r="AKS1822"/>
      <c r="AKT1822"/>
      <c r="AKU1822"/>
      <c r="AKV1822"/>
      <c r="AKW1822"/>
      <c r="AKX1822"/>
      <c r="AKY1822"/>
      <c r="AKZ1822"/>
      <c r="ALA1822"/>
      <c r="ALB1822"/>
      <c r="ALC1822"/>
      <c r="ALD1822"/>
      <c r="ALE1822"/>
      <c r="ALF1822"/>
      <c r="ALG1822"/>
      <c r="ALH1822"/>
      <c r="ALI1822"/>
      <c r="ALJ1822"/>
      <c r="ALK1822"/>
      <c r="ALL1822"/>
      <c r="ALM1822"/>
      <c r="ALN1822"/>
      <c r="ALO1822"/>
      <c r="ALP1822"/>
      <c r="ALQ1822"/>
      <c r="ALR1822"/>
      <c r="ALS1822"/>
      <c r="ALT1822"/>
      <c r="ALU1822"/>
      <c r="ALV1822"/>
      <c r="ALW1822"/>
      <c r="ALX1822"/>
      <c r="ALY1822"/>
      <c r="ALZ1822"/>
      <c r="AMA1822"/>
      <c r="AMB1822"/>
      <c r="AMC1822"/>
      <c r="AMD1822"/>
      <c r="AME1822"/>
      <c r="AMF1822"/>
      <c r="AMG1822"/>
      <c r="AMH1822"/>
    </row>
    <row r="1823" spans="1:1022" ht="15">
      <c r="A1823" s="15"/>
      <c r="B1823" s="7"/>
      <c r="C1823" s="16"/>
      <c r="D1823" s="16"/>
      <c r="E1823" s="17"/>
      <c r="F1823" s="18"/>
      <c r="G1823" s="18"/>
      <c r="H1823" s="9"/>
      <c r="I1823" s="9"/>
      <c r="J1823" s="8"/>
      <c r="K1823" s="8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  <c r="DL1823"/>
      <c r="DM1823"/>
      <c r="DN1823"/>
      <c r="DO1823"/>
      <c r="DP1823"/>
      <c r="DQ1823"/>
      <c r="DR1823"/>
      <c r="DS1823"/>
      <c r="DT1823"/>
      <c r="DU1823"/>
      <c r="DV1823"/>
      <c r="DW1823"/>
      <c r="DX1823"/>
      <c r="DY1823"/>
      <c r="DZ1823"/>
      <c r="EA1823"/>
      <c r="EB1823"/>
      <c r="EC1823"/>
      <c r="ED1823"/>
      <c r="EE1823"/>
      <c r="EF1823"/>
      <c r="EG1823"/>
      <c r="EH1823"/>
      <c r="EI1823"/>
      <c r="EJ1823"/>
      <c r="EK1823"/>
      <c r="EL1823"/>
      <c r="EM1823"/>
      <c r="EN1823"/>
      <c r="EO1823"/>
      <c r="EP1823"/>
      <c r="EQ1823"/>
      <c r="ER1823"/>
      <c r="ES1823"/>
      <c r="ET1823"/>
      <c r="EU1823"/>
      <c r="EV1823"/>
      <c r="EW1823"/>
      <c r="EX1823"/>
      <c r="EY1823"/>
      <c r="EZ1823"/>
      <c r="FA1823"/>
      <c r="FB1823"/>
      <c r="FC1823"/>
      <c r="FD1823"/>
      <c r="FE1823"/>
      <c r="FF1823"/>
      <c r="FG1823"/>
      <c r="FH1823"/>
      <c r="FI1823"/>
      <c r="FJ1823"/>
      <c r="FK1823"/>
      <c r="FL1823"/>
      <c r="FM1823"/>
      <c r="FN1823"/>
      <c r="FO1823"/>
      <c r="FP1823"/>
      <c r="FQ1823"/>
      <c r="FR1823"/>
      <c r="FS1823"/>
      <c r="FT1823"/>
      <c r="FU1823"/>
      <c r="FV1823"/>
      <c r="FW1823"/>
      <c r="FX1823"/>
      <c r="FY1823"/>
      <c r="FZ1823"/>
      <c r="GA1823"/>
      <c r="GB1823"/>
      <c r="GC1823"/>
      <c r="GD1823"/>
      <c r="GE1823"/>
      <c r="GF1823"/>
      <c r="GG1823"/>
      <c r="GH1823"/>
      <c r="GI1823"/>
      <c r="GJ1823"/>
      <c r="GK1823"/>
      <c r="GL1823"/>
      <c r="GM1823"/>
      <c r="GN1823"/>
      <c r="GO1823"/>
      <c r="GP1823"/>
      <c r="GQ1823"/>
      <c r="GR1823"/>
      <c r="GS1823"/>
      <c r="GT1823"/>
      <c r="GU1823"/>
      <c r="GV1823"/>
      <c r="GW1823"/>
      <c r="GX1823"/>
      <c r="GY1823"/>
      <c r="GZ1823"/>
      <c r="HA1823"/>
      <c r="HB1823"/>
      <c r="HC1823"/>
      <c r="HD1823"/>
      <c r="HE1823"/>
      <c r="HF1823"/>
      <c r="HG1823"/>
      <c r="HH1823"/>
      <c r="HI1823"/>
      <c r="HJ1823"/>
      <c r="HK1823"/>
      <c r="HL1823"/>
      <c r="HM1823"/>
      <c r="HN1823"/>
      <c r="HO1823"/>
      <c r="HP1823"/>
      <c r="HQ1823"/>
      <c r="HR1823"/>
      <c r="HS1823"/>
      <c r="HT1823"/>
      <c r="HU1823"/>
      <c r="HV1823"/>
      <c r="HW1823"/>
      <c r="HX1823"/>
      <c r="HY1823"/>
      <c r="HZ1823"/>
      <c r="IA1823"/>
      <c r="IB1823"/>
      <c r="IC1823"/>
      <c r="ID1823"/>
      <c r="IE1823"/>
      <c r="IF1823"/>
      <c r="IG1823"/>
      <c r="IH1823"/>
      <c r="II1823"/>
      <c r="IJ1823"/>
      <c r="IK1823"/>
      <c r="IL1823"/>
      <c r="IM1823"/>
      <c r="IN1823"/>
      <c r="IO1823"/>
      <c r="IP1823"/>
      <c r="IQ1823"/>
      <c r="IR1823"/>
      <c r="IS1823"/>
      <c r="IT1823"/>
      <c r="IU1823"/>
      <c r="IV1823"/>
      <c r="IW1823"/>
      <c r="IX1823"/>
      <c r="IY1823"/>
      <c r="IZ1823"/>
      <c r="JA1823"/>
      <c r="JB1823"/>
      <c r="JC1823"/>
      <c r="JD1823"/>
      <c r="JE1823"/>
      <c r="JF1823"/>
      <c r="JG1823"/>
      <c r="JH1823"/>
      <c r="JI1823"/>
      <c r="JJ1823"/>
      <c r="JK1823"/>
      <c r="JL1823"/>
      <c r="JM1823"/>
      <c r="JN1823"/>
      <c r="JO1823"/>
      <c r="JP1823"/>
      <c r="JQ1823"/>
      <c r="JR1823"/>
      <c r="JS1823"/>
      <c r="JT1823"/>
      <c r="JU1823"/>
      <c r="JV1823"/>
      <c r="JW1823"/>
      <c r="JX1823"/>
      <c r="JY1823"/>
      <c r="JZ1823"/>
      <c r="KA1823"/>
      <c r="KB1823"/>
      <c r="KC1823"/>
      <c r="KD1823"/>
      <c r="KE1823"/>
      <c r="KF1823"/>
      <c r="KG1823"/>
      <c r="KH1823"/>
      <c r="KI1823"/>
      <c r="KJ1823"/>
      <c r="KK1823"/>
      <c r="KL1823"/>
      <c r="KM1823"/>
      <c r="KN1823"/>
      <c r="KO1823"/>
      <c r="KP1823"/>
      <c r="KQ1823"/>
      <c r="KR1823"/>
      <c r="KS1823"/>
      <c r="KT1823"/>
      <c r="KU1823"/>
      <c r="KV1823"/>
      <c r="KW1823"/>
      <c r="KX1823"/>
      <c r="KY1823"/>
      <c r="KZ1823"/>
      <c r="LA1823"/>
      <c r="LB1823"/>
      <c r="LC1823"/>
      <c r="LD1823"/>
      <c r="LE1823"/>
      <c r="LF1823"/>
      <c r="LG1823"/>
      <c r="LH1823"/>
      <c r="LI1823"/>
      <c r="LJ1823"/>
      <c r="LK1823"/>
      <c r="LL1823"/>
      <c r="LM1823"/>
      <c r="LN1823"/>
      <c r="LO1823"/>
      <c r="LP1823"/>
      <c r="LQ1823"/>
      <c r="LR1823"/>
      <c r="LS1823"/>
      <c r="LT1823"/>
      <c r="LU1823"/>
      <c r="LV1823"/>
      <c r="LW1823"/>
      <c r="LX1823"/>
      <c r="LY1823"/>
      <c r="LZ1823"/>
      <c r="MA1823"/>
      <c r="MB1823"/>
      <c r="MC1823"/>
      <c r="MD1823"/>
      <c r="ME1823"/>
      <c r="MF1823"/>
      <c r="MG1823"/>
      <c r="MH1823"/>
      <c r="MI1823"/>
      <c r="MJ1823"/>
      <c r="MK1823"/>
      <c r="ML1823"/>
      <c r="MM1823"/>
      <c r="MN1823"/>
      <c r="MO1823"/>
      <c r="MP1823"/>
      <c r="MQ1823"/>
      <c r="MR1823"/>
      <c r="MS1823"/>
      <c r="MT1823"/>
      <c r="MU1823"/>
      <c r="MV1823"/>
      <c r="MW1823"/>
      <c r="MX1823"/>
      <c r="MY1823"/>
      <c r="MZ1823"/>
      <c r="NA1823"/>
      <c r="NB1823"/>
      <c r="NC1823"/>
      <c r="ND1823"/>
      <c r="NE1823"/>
      <c r="NF1823"/>
      <c r="NG1823"/>
      <c r="NH1823"/>
      <c r="NI1823"/>
      <c r="NJ1823"/>
      <c r="NK1823"/>
      <c r="NL1823"/>
      <c r="NM1823"/>
      <c r="NN1823"/>
      <c r="NO1823"/>
      <c r="NP1823"/>
      <c r="NQ1823"/>
      <c r="NR1823"/>
      <c r="NS1823"/>
      <c r="NT1823"/>
      <c r="NU1823"/>
      <c r="NV1823"/>
      <c r="NW1823"/>
      <c r="NX1823"/>
      <c r="NY1823"/>
      <c r="NZ1823"/>
      <c r="OA1823"/>
      <c r="OB1823"/>
      <c r="OC1823"/>
      <c r="OD1823"/>
      <c r="OE1823"/>
      <c r="OF1823"/>
      <c r="OG1823"/>
      <c r="OH1823"/>
      <c r="OI1823"/>
      <c r="OJ1823"/>
      <c r="OK1823"/>
      <c r="OL1823"/>
      <c r="OM1823"/>
      <c r="ON1823"/>
      <c r="OO1823"/>
      <c r="OP1823"/>
      <c r="OQ1823"/>
      <c r="OR1823"/>
      <c r="OS1823"/>
      <c r="OT1823"/>
      <c r="OU1823"/>
      <c r="OV1823"/>
      <c r="OW1823"/>
      <c r="OX1823"/>
      <c r="OY1823"/>
      <c r="OZ1823"/>
      <c r="PA1823"/>
      <c r="PB1823"/>
      <c r="PC1823"/>
      <c r="PD1823"/>
      <c r="PE1823"/>
      <c r="PF1823"/>
      <c r="PG1823"/>
      <c r="PH1823"/>
      <c r="PI1823"/>
      <c r="PJ1823"/>
      <c r="PK1823"/>
      <c r="PL1823"/>
      <c r="PM1823"/>
      <c r="PN1823"/>
      <c r="PO1823"/>
      <c r="PP1823"/>
      <c r="PQ1823"/>
      <c r="PR1823"/>
      <c r="PS1823"/>
      <c r="PT1823"/>
      <c r="PU1823"/>
      <c r="PV1823"/>
      <c r="PW1823"/>
      <c r="PX1823"/>
      <c r="PY1823"/>
      <c r="PZ1823"/>
      <c r="QA1823"/>
      <c r="QB1823"/>
      <c r="QC1823"/>
      <c r="QD1823"/>
      <c r="QE1823"/>
      <c r="QF1823"/>
      <c r="QG1823"/>
      <c r="QH1823"/>
      <c r="QI1823"/>
      <c r="QJ1823"/>
      <c r="QK1823"/>
      <c r="QL1823"/>
      <c r="QM1823"/>
      <c r="QN1823"/>
      <c r="QO1823"/>
      <c r="QP1823"/>
      <c r="QQ1823"/>
      <c r="QR1823"/>
      <c r="QS1823"/>
      <c r="QT1823"/>
      <c r="QU1823"/>
      <c r="QV1823"/>
      <c r="QW1823"/>
      <c r="QX1823"/>
      <c r="QY1823"/>
      <c r="QZ1823"/>
      <c r="RA1823"/>
      <c r="RB1823"/>
      <c r="RC1823"/>
      <c r="RD1823"/>
      <c r="RE1823"/>
      <c r="RF1823"/>
      <c r="RG1823"/>
      <c r="RH1823"/>
      <c r="RI1823"/>
      <c r="RJ1823"/>
      <c r="RK1823"/>
      <c r="RL1823"/>
      <c r="RM1823"/>
      <c r="RN1823"/>
      <c r="RO1823"/>
      <c r="RP1823"/>
      <c r="RQ1823"/>
      <c r="RR1823"/>
      <c r="RS1823"/>
      <c r="RT1823"/>
      <c r="RU1823"/>
      <c r="RV1823"/>
      <c r="RW1823"/>
      <c r="RX1823"/>
      <c r="RY1823"/>
      <c r="RZ1823"/>
      <c r="SA1823"/>
      <c r="SB1823"/>
      <c r="SC1823"/>
      <c r="SD1823"/>
      <c r="SE1823"/>
      <c r="SF1823"/>
      <c r="SG1823"/>
      <c r="SH1823"/>
      <c r="SI1823"/>
      <c r="SJ1823"/>
      <c r="SK1823"/>
      <c r="SL1823"/>
      <c r="SM1823"/>
      <c r="SN1823"/>
      <c r="SO1823"/>
      <c r="SP1823"/>
      <c r="SQ1823"/>
      <c r="SR1823"/>
      <c r="SS1823"/>
      <c r="ST1823"/>
      <c r="SU1823"/>
      <c r="SV1823"/>
      <c r="SW1823"/>
      <c r="SX1823"/>
      <c r="SY1823"/>
      <c r="SZ1823"/>
      <c r="TA1823"/>
      <c r="TB1823"/>
      <c r="TC1823"/>
      <c r="TD1823"/>
      <c r="TE1823"/>
      <c r="TF1823"/>
      <c r="TG1823"/>
      <c r="TH1823"/>
      <c r="TI1823"/>
      <c r="TJ1823"/>
      <c r="TK1823"/>
      <c r="TL1823"/>
      <c r="TM1823"/>
      <c r="TN1823"/>
      <c r="TO1823"/>
      <c r="TP1823"/>
      <c r="TQ1823"/>
      <c r="TR1823"/>
      <c r="TS1823"/>
      <c r="TT1823"/>
      <c r="TU1823"/>
      <c r="TV1823"/>
      <c r="TW1823"/>
      <c r="TX1823"/>
      <c r="TY1823"/>
      <c r="TZ1823"/>
      <c r="UA1823"/>
      <c r="UB1823"/>
      <c r="UC1823"/>
      <c r="UD1823"/>
      <c r="UE1823"/>
      <c r="UF1823"/>
      <c r="UG1823"/>
      <c r="UH1823"/>
      <c r="UI1823"/>
      <c r="UJ1823"/>
      <c r="UK1823"/>
      <c r="UL1823"/>
      <c r="UM1823"/>
      <c r="UN1823"/>
      <c r="UO1823"/>
      <c r="UP1823"/>
      <c r="UQ1823"/>
      <c r="UR1823"/>
      <c r="US1823"/>
      <c r="UT1823"/>
      <c r="UU1823"/>
      <c r="UV1823"/>
      <c r="UW1823"/>
      <c r="UX1823"/>
      <c r="UY1823"/>
      <c r="UZ1823"/>
      <c r="VA1823"/>
      <c r="VB1823"/>
      <c r="VC1823"/>
      <c r="VD1823"/>
      <c r="VE1823"/>
      <c r="VF1823"/>
      <c r="VG1823"/>
      <c r="VH1823"/>
      <c r="VI1823"/>
      <c r="VJ1823"/>
      <c r="VK1823"/>
      <c r="VL1823"/>
      <c r="VM1823"/>
      <c r="VN1823"/>
      <c r="VO1823"/>
      <c r="VP1823"/>
      <c r="VQ1823"/>
      <c r="VR1823"/>
      <c r="VS1823"/>
      <c r="VT1823"/>
      <c r="VU1823"/>
      <c r="VV1823"/>
      <c r="VW1823"/>
      <c r="VX1823"/>
      <c r="VY1823"/>
      <c r="VZ1823"/>
      <c r="WA1823"/>
      <c r="WB1823"/>
      <c r="WC1823"/>
      <c r="WD1823"/>
      <c r="WE1823"/>
      <c r="WF1823"/>
      <c r="WG1823"/>
      <c r="WH1823"/>
      <c r="WI1823"/>
      <c r="WJ1823"/>
      <c r="WK1823"/>
      <c r="WL1823"/>
      <c r="WM1823"/>
      <c r="WN1823"/>
      <c r="WO1823"/>
      <c r="WP1823"/>
      <c r="WQ1823"/>
      <c r="WR1823"/>
      <c r="WS1823"/>
      <c r="WT1823"/>
      <c r="WU1823"/>
      <c r="WV1823"/>
      <c r="WW1823"/>
      <c r="WX1823"/>
      <c r="WY1823"/>
      <c r="WZ1823"/>
      <c r="XA1823"/>
      <c r="XB1823"/>
      <c r="XC1823"/>
      <c r="XD1823"/>
      <c r="XE1823"/>
      <c r="XF1823"/>
      <c r="XG1823"/>
      <c r="XH1823"/>
      <c r="XI1823"/>
      <c r="XJ1823"/>
      <c r="XK1823"/>
      <c r="XL1823"/>
      <c r="XM1823"/>
      <c r="XN1823"/>
      <c r="XO1823"/>
      <c r="XP1823"/>
      <c r="XQ1823"/>
      <c r="XR1823"/>
      <c r="XS1823"/>
      <c r="XT1823"/>
      <c r="XU1823"/>
      <c r="XV1823"/>
      <c r="XW1823"/>
      <c r="XX1823"/>
      <c r="XY1823"/>
      <c r="XZ1823"/>
      <c r="YA1823"/>
      <c r="YB1823"/>
      <c r="YC1823"/>
      <c r="YD1823"/>
      <c r="YE1823"/>
      <c r="YF1823"/>
      <c r="YG1823"/>
      <c r="YH1823"/>
      <c r="YI1823"/>
      <c r="YJ1823"/>
      <c r="YK1823"/>
      <c r="YL1823"/>
      <c r="YM1823"/>
      <c r="YN1823"/>
      <c r="YO1823"/>
      <c r="YP1823"/>
      <c r="YQ1823"/>
      <c r="YR1823"/>
      <c r="YS1823"/>
      <c r="YT1823"/>
      <c r="YU1823"/>
      <c r="YV1823"/>
      <c r="YW1823"/>
      <c r="YX1823"/>
      <c r="YY1823"/>
      <c r="YZ1823"/>
      <c r="ZA1823"/>
      <c r="ZB1823"/>
      <c r="ZC1823"/>
      <c r="ZD1823"/>
      <c r="ZE1823"/>
      <c r="ZF1823"/>
      <c r="ZG1823"/>
      <c r="ZH1823"/>
      <c r="ZI1823"/>
      <c r="ZJ1823"/>
      <c r="ZK1823"/>
      <c r="ZL1823"/>
      <c r="ZM1823"/>
      <c r="ZN1823"/>
      <c r="ZO1823"/>
      <c r="ZP1823"/>
      <c r="ZQ1823"/>
      <c r="ZR1823"/>
      <c r="ZS1823"/>
      <c r="ZT1823"/>
      <c r="ZU1823"/>
      <c r="ZV1823"/>
      <c r="ZW1823"/>
      <c r="ZX1823"/>
      <c r="ZY1823"/>
      <c r="ZZ1823"/>
      <c r="AAA1823"/>
      <c r="AAB1823"/>
      <c r="AAC1823"/>
      <c r="AAD1823"/>
      <c r="AAE1823"/>
      <c r="AAF1823"/>
      <c r="AAG1823"/>
      <c r="AAH1823"/>
      <c r="AAI1823"/>
      <c r="AAJ1823"/>
      <c r="AAK1823"/>
      <c r="AAL1823"/>
      <c r="AAM1823"/>
      <c r="AAN1823"/>
      <c r="AAO1823"/>
      <c r="AAP1823"/>
      <c r="AAQ1823"/>
      <c r="AAR1823"/>
      <c r="AAS1823"/>
      <c r="AAT1823"/>
      <c r="AAU1823"/>
      <c r="AAV1823"/>
      <c r="AAW1823"/>
      <c r="AAX1823"/>
      <c r="AAY1823"/>
      <c r="AAZ1823"/>
      <c r="ABA1823"/>
      <c r="ABB1823"/>
      <c r="ABC1823"/>
      <c r="ABD1823"/>
      <c r="ABE1823"/>
      <c r="ABF1823"/>
      <c r="ABG1823"/>
      <c r="ABH1823"/>
      <c r="ABI1823"/>
      <c r="ABJ1823"/>
      <c r="ABK1823"/>
      <c r="ABL1823"/>
      <c r="ABM1823"/>
      <c r="ABN1823"/>
      <c r="ABO1823"/>
      <c r="ABP1823"/>
      <c r="ABQ1823"/>
      <c r="ABR1823"/>
      <c r="ABS1823"/>
      <c r="ABT1823"/>
      <c r="ABU1823"/>
      <c r="ABV1823"/>
      <c r="ABW1823"/>
      <c r="ABX1823"/>
      <c r="ABY1823"/>
      <c r="ABZ1823"/>
      <c r="ACA1823"/>
      <c r="ACB1823"/>
      <c r="ACC1823"/>
      <c r="ACD1823"/>
      <c r="ACE1823"/>
      <c r="ACF1823"/>
      <c r="ACG1823"/>
      <c r="ACH1823"/>
      <c r="ACI1823"/>
      <c r="ACJ1823"/>
      <c r="ACK1823"/>
      <c r="ACL1823"/>
      <c r="ACM1823"/>
      <c r="ACN1823"/>
      <c r="ACO1823"/>
      <c r="ACP1823"/>
      <c r="ACQ1823"/>
      <c r="ACR1823"/>
      <c r="ACS1823"/>
      <c r="ACT1823"/>
      <c r="ACU1823"/>
      <c r="ACV1823"/>
      <c r="ACW1823"/>
      <c r="ACX1823"/>
      <c r="ACY1823"/>
      <c r="ACZ1823"/>
      <c r="ADA1823"/>
      <c r="ADB1823"/>
      <c r="ADC1823"/>
      <c r="ADD1823"/>
      <c r="ADE1823"/>
      <c r="ADF1823"/>
      <c r="ADG1823"/>
      <c r="ADH1823"/>
      <c r="ADI1823"/>
      <c r="ADJ1823"/>
      <c r="ADK1823"/>
      <c r="ADL1823"/>
      <c r="ADM1823"/>
      <c r="ADN1823"/>
      <c r="ADO1823"/>
      <c r="ADP1823"/>
      <c r="ADQ1823"/>
      <c r="ADR1823"/>
      <c r="ADS1823"/>
      <c r="ADT1823"/>
      <c r="ADU1823"/>
      <c r="ADV1823"/>
      <c r="ADW1823"/>
      <c r="ADX1823"/>
      <c r="ADY1823"/>
      <c r="ADZ1823"/>
      <c r="AEA1823"/>
      <c r="AEB1823"/>
      <c r="AEC1823"/>
      <c r="AED1823"/>
      <c r="AEE1823"/>
      <c r="AEF1823"/>
      <c r="AEG1823"/>
      <c r="AEH1823"/>
      <c r="AEI1823"/>
      <c r="AEJ1823"/>
      <c r="AEK1823"/>
      <c r="AEL1823"/>
      <c r="AEM1823"/>
      <c r="AEN1823"/>
      <c r="AEO1823"/>
      <c r="AEP1823"/>
      <c r="AEQ1823"/>
      <c r="AER1823"/>
      <c r="AES1823"/>
      <c r="AET1823"/>
      <c r="AEU1823"/>
      <c r="AEV1823"/>
      <c r="AEW1823"/>
      <c r="AEX1823"/>
      <c r="AEY1823"/>
      <c r="AEZ1823"/>
      <c r="AFA1823"/>
      <c r="AFB1823"/>
      <c r="AFC1823"/>
      <c r="AFD1823"/>
      <c r="AFE1823"/>
      <c r="AFF1823"/>
      <c r="AFG1823"/>
      <c r="AFH1823"/>
      <c r="AFI1823"/>
      <c r="AFJ1823"/>
      <c r="AFK1823"/>
      <c r="AFL1823"/>
      <c r="AFM1823"/>
      <c r="AFN1823"/>
      <c r="AFO1823"/>
      <c r="AFP1823"/>
      <c r="AFQ1823"/>
      <c r="AFR1823"/>
      <c r="AFS1823"/>
      <c r="AFT1823"/>
      <c r="AFU1823"/>
      <c r="AFV1823"/>
      <c r="AFW1823"/>
      <c r="AFX1823"/>
      <c r="AFY1823"/>
      <c r="AFZ1823"/>
      <c r="AGA1823"/>
      <c r="AGB1823"/>
      <c r="AGC1823"/>
      <c r="AGD1823"/>
      <c r="AGE1823"/>
      <c r="AGF1823"/>
      <c r="AGG1823"/>
      <c r="AGH1823"/>
      <c r="AGI1823"/>
      <c r="AGJ1823"/>
      <c r="AGK1823"/>
      <c r="AGL1823"/>
      <c r="AGM1823"/>
      <c r="AGN1823"/>
      <c r="AGO1823"/>
      <c r="AGP1823"/>
      <c r="AGQ1823"/>
      <c r="AGR1823"/>
      <c r="AGS1823"/>
      <c r="AGT1823"/>
      <c r="AGU1823"/>
      <c r="AGV1823"/>
      <c r="AGW1823"/>
      <c r="AGX1823"/>
      <c r="AGY1823"/>
      <c r="AGZ1823"/>
      <c r="AHA1823"/>
      <c r="AHB1823"/>
      <c r="AHC1823"/>
      <c r="AHD1823"/>
      <c r="AHE1823"/>
      <c r="AHF1823"/>
      <c r="AHG1823"/>
      <c r="AHH1823"/>
      <c r="AHI1823"/>
      <c r="AHJ1823"/>
      <c r="AHK1823"/>
      <c r="AHL1823"/>
      <c r="AHM1823"/>
      <c r="AHN1823"/>
      <c r="AHO1823"/>
      <c r="AHP1823"/>
      <c r="AHQ1823"/>
      <c r="AHR1823"/>
      <c r="AHS1823"/>
      <c r="AHT1823"/>
      <c r="AHU1823"/>
      <c r="AHV1823"/>
      <c r="AHW1823"/>
      <c r="AHX1823"/>
      <c r="AHY1823"/>
      <c r="AHZ1823"/>
      <c r="AIA1823"/>
      <c r="AIB1823"/>
      <c r="AIC1823"/>
      <c r="AID1823"/>
      <c r="AIE1823"/>
      <c r="AIF1823"/>
      <c r="AIG1823"/>
      <c r="AIH1823"/>
      <c r="AII1823"/>
      <c r="AIJ1823"/>
      <c r="AIK1823"/>
      <c r="AIL1823"/>
      <c r="AIM1823"/>
      <c r="AIN1823"/>
      <c r="AIO1823"/>
      <c r="AIP1823"/>
      <c r="AIQ1823"/>
      <c r="AIR1823"/>
      <c r="AIS1823"/>
      <c r="AIT1823"/>
      <c r="AIU1823"/>
      <c r="AIV1823"/>
      <c r="AIW1823"/>
      <c r="AIX1823"/>
      <c r="AIY1823"/>
      <c r="AIZ1823"/>
      <c r="AJA1823"/>
      <c r="AJB1823"/>
      <c r="AJC1823"/>
      <c r="AJD1823"/>
      <c r="AJE1823"/>
      <c r="AJF1823"/>
      <c r="AJG1823"/>
      <c r="AJH1823"/>
      <c r="AJI1823"/>
      <c r="AJJ1823"/>
      <c r="AJK1823"/>
      <c r="AJL1823"/>
      <c r="AJM1823"/>
      <c r="AJN1823"/>
      <c r="AJO1823"/>
      <c r="AJP1823"/>
      <c r="AJQ1823"/>
      <c r="AJR1823"/>
      <c r="AJS1823"/>
      <c r="AJT1823"/>
      <c r="AJU1823"/>
      <c r="AJV1823"/>
      <c r="AJW1823"/>
      <c r="AJX1823"/>
      <c r="AJY1823"/>
      <c r="AJZ1823"/>
      <c r="AKA1823"/>
      <c r="AKB1823"/>
      <c r="AKC1823"/>
      <c r="AKD1823"/>
      <c r="AKE1823"/>
      <c r="AKF1823"/>
      <c r="AKG1823"/>
      <c r="AKH1823"/>
      <c r="AKI1823"/>
      <c r="AKJ1823"/>
      <c r="AKK1823"/>
      <c r="AKL1823"/>
      <c r="AKM1823"/>
      <c r="AKN1823"/>
      <c r="AKO1823"/>
      <c r="AKP1823"/>
      <c r="AKQ1823"/>
      <c r="AKR1823"/>
      <c r="AKS1823"/>
      <c r="AKT1823"/>
      <c r="AKU1823"/>
      <c r="AKV1823"/>
      <c r="AKW1823"/>
      <c r="AKX1823"/>
      <c r="AKY1823"/>
      <c r="AKZ1823"/>
      <c r="ALA1823"/>
      <c r="ALB1823"/>
      <c r="ALC1823"/>
      <c r="ALD1823"/>
      <c r="ALE1823"/>
      <c r="ALF1823"/>
      <c r="ALG1823"/>
      <c r="ALH1823"/>
      <c r="ALI1823"/>
      <c r="ALJ1823"/>
      <c r="ALK1823"/>
      <c r="ALL1823"/>
      <c r="ALM1823"/>
      <c r="ALN1823"/>
      <c r="ALO1823"/>
      <c r="ALP1823"/>
      <c r="ALQ1823"/>
      <c r="ALR1823"/>
      <c r="ALS1823"/>
      <c r="ALT1823"/>
      <c r="ALU1823"/>
      <c r="ALV1823"/>
      <c r="ALW1823"/>
      <c r="ALX1823"/>
      <c r="ALY1823"/>
      <c r="ALZ1823"/>
      <c r="AMA1823"/>
      <c r="AMB1823"/>
      <c r="AMC1823"/>
      <c r="AMD1823"/>
      <c r="AME1823"/>
      <c r="AMF1823"/>
      <c r="AMG1823"/>
      <c r="AMH1823"/>
    </row>
    <row r="1824" spans="1:1022" ht="15">
      <c r="A1824" s="15"/>
      <c r="B1824" s="7"/>
      <c r="C1824" s="16"/>
      <c r="D1824" s="16"/>
      <c r="E1824" s="17"/>
      <c r="F1824" s="18"/>
      <c r="G1824" s="18"/>
      <c r="H1824" s="9"/>
      <c r="I1824" s="9"/>
      <c r="J1824" s="8"/>
      <c r="K1824" s="8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  <c r="DL1824"/>
      <c r="DM1824"/>
      <c r="DN1824"/>
      <c r="DO1824"/>
      <c r="DP1824"/>
      <c r="DQ1824"/>
      <c r="DR1824"/>
      <c r="DS1824"/>
      <c r="DT1824"/>
      <c r="DU1824"/>
      <c r="DV1824"/>
      <c r="DW1824"/>
      <c r="DX1824"/>
      <c r="DY1824"/>
      <c r="DZ1824"/>
      <c r="EA1824"/>
      <c r="EB1824"/>
      <c r="EC1824"/>
      <c r="ED1824"/>
      <c r="EE1824"/>
      <c r="EF1824"/>
      <c r="EG1824"/>
      <c r="EH1824"/>
      <c r="EI1824"/>
      <c r="EJ1824"/>
      <c r="EK1824"/>
      <c r="EL1824"/>
      <c r="EM1824"/>
      <c r="EN1824"/>
      <c r="EO1824"/>
      <c r="EP1824"/>
      <c r="EQ1824"/>
      <c r="ER1824"/>
      <c r="ES1824"/>
      <c r="ET1824"/>
      <c r="EU1824"/>
      <c r="EV1824"/>
      <c r="EW1824"/>
      <c r="EX1824"/>
      <c r="EY1824"/>
      <c r="EZ1824"/>
      <c r="FA1824"/>
      <c r="FB1824"/>
      <c r="FC1824"/>
      <c r="FD1824"/>
      <c r="FE1824"/>
      <c r="FF1824"/>
      <c r="FG1824"/>
      <c r="FH1824"/>
      <c r="FI1824"/>
      <c r="FJ1824"/>
      <c r="FK1824"/>
      <c r="FL1824"/>
      <c r="FM1824"/>
      <c r="FN1824"/>
      <c r="FO1824"/>
      <c r="FP1824"/>
      <c r="FQ1824"/>
      <c r="FR1824"/>
      <c r="FS1824"/>
      <c r="FT1824"/>
      <c r="FU1824"/>
      <c r="FV1824"/>
      <c r="FW1824"/>
      <c r="FX1824"/>
      <c r="FY1824"/>
      <c r="FZ1824"/>
      <c r="GA1824"/>
      <c r="GB1824"/>
      <c r="GC1824"/>
      <c r="GD1824"/>
      <c r="GE1824"/>
      <c r="GF1824"/>
      <c r="GG1824"/>
      <c r="GH1824"/>
      <c r="GI1824"/>
      <c r="GJ1824"/>
      <c r="GK1824"/>
      <c r="GL1824"/>
      <c r="GM1824"/>
      <c r="GN1824"/>
      <c r="GO1824"/>
      <c r="GP1824"/>
      <c r="GQ1824"/>
      <c r="GR1824"/>
      <c r="GS1824"/>
      <c r="GT1824"/>
      <c r="GU1824"/>
      <c r="GV1824"/>
      <c r="GW1824"/>
      <c r="GX1824"/>
      <c r="GY1824"/>
      <c r="GZ1824"/>
      <c r="HA1824"/>
      <c r="HB1824"/>
      <c r="HC1824"/>
      <c r="HD1824"/>
      <c r="HE1824"/>
      <c r="HF1824"/>
      <c r="HG1824"/>
      <c r="HH1824"/>
      <c r="HI1824"/>
      <c r="HJ1824"/>
      <c r="HK1824"/>
      <c r="HL1824"/>
      <c r="HM1824"/>
      <c r="HN1824"/>
      <c r="HO1824"/>
      <c r="HP1824"/>
      <c r="HQ1824"/>
      <c r="HR1824"/>
      <c r="HS1824"/>
      <c r="HT1824"/>
      <c r="HU1824"/>
      <c r="HV1824"/>
      <c r="HW1824"/>
      <c r="HX1824"/>
      <c r="HY1824"/>
      <c r="HZ1824"/>
      <c r="IA1824"/>
      <c r="IB1824"/>
      <c r="IC1824"/>
      <c r="ID1824"/>
      <c r="IE1824"/>
      <c r="IF1824"/>
      <c r="IG1824"/>
      <c r="IH1824"/>
      <c r="II1824"/>
      <c r="IJ1824"/>
      <c r="IK1824"/>
      <c r="IL1824"/>
      <c r="IM1824"/>
      <c r="IN1824"/>
      <c r="IO1824"/>
      <c r="IP1824"/>
      <c r="IQ1824"/>
      <c r="IR1824"/>
      <c r="IS1824"/>
      <c r="IT1824"/>
      <c r="IU1824"/>
      <c r="IV1824"/>
      <c r="IW1824"/>
      <c r="IX1824"/>
      <c r="IY1824"/>
      <c r="IZ1824"/>
      <c r="JA1824"/>
      <c r="JB1824"/>
      <c r="JC1824"/>
      <c r="JD1824"/>
      <c r="JE1824"/>
      <c r="JF1824"/>
      <c r="JG1824"/>
      <c r="JH1824"/>
      <c r="JI1824"/>
      <c r="JJ1824"/>
      <c r="JK1824"/>
      <c r="JL1824"/>
      <c r="JM1824"/>
      <c r="JN1824"/>
      <c r="JO1824"/>
      <c r="JP1824"/>
      <c r="JQ1824"/>
      <c r="JR1824"/>
      <c r="JS1824"/>
      <c r="JT1824"/>
      <c r="JU1824"/>
      <c r="JV1824"/>
      <c r="JW1824"/>
      <c r="JX1824"/>
      <c r="JY1824"/>
      <c r="JZ1824"/>
      <c r="KA1824"/>
      <c r="KB1824"/>
      <c r="KC1824"/>
      <c r="KD1824"/>
      <c r="KE1824"/>
      <c r="KF1824"/>
      <c r="KG1824"/>
      <c r="KH1824"/>
      <c r="KI1824"/>
      <c r="KJ1824"/>
      <c r="KK1824"/>
      <c r="KL1824"/>
      <c r="KM1824"/>
      <c r="KN1824"/>
      <c r="KO1824"/>
      <c r="KP1824"/>
      <c r="KQ1824"/>
      <c r="KR1824"/>
      <c r="KS1824"/>
      <c r="KT1824"/>
      <c r="KU1824"/>
      <c r="KV1824"/>
      <c r="KW1824"/>
      <c r="KX1824"/>
      <c r="KY1824"/>
      <c r="KZ1824"/>
      <c r="LA1824"/>
      <c r="LB1824"/>
      <c r="LC1824"/>
      <c r="LD1824"/>
      <c r="LE1824"/>
      <c r="LF1824"/>
      <c r="LG1824"/>
      <c r="LH1824"/>
      <c r="LI1824"/>
      <c r="LJ1824"/>
      <c r="LK1824"/>
      <c r="LL1824"/>
      <c r="LM1824"/>
      <c r="LN1824"/>
      <c r="LO1824"/>
      <c r="LP1824"/>
      <c r="LQ1824"/>
      <c r="LR1824"/>
      <c r="LS1824"/>
      <c r="LT1824"/>
      <c r="LU1824"/>
      <c r="LV1824"/>
      <c r="LW1824"/>
      <c r="LX1824"/>
      <c r="LY1824"/>
      <c r="LZ1824"/>
      <c r="MA1824"/>
      <c r="MB1824"/>
      <c r="MC1824"/>
      <c r="MD1824"/>
      <c r="ME1824"/>
      <c r="MF1824"/>
      <c r="MG1824"/>
      <c r="MH1824"/>
      <c r="MI1824"/>
      <c r="MJ1824"/>
      <c r="MK1824"/>
      <c r="ML1824"/>
      <c r="MM1824"/>
      <c r="MN1824"/>
      <c r="MO1824"/>
      <c r="MP1824"/>
      <c r="MQ1824"/>
      <c r="MR1824"/>
      <c r="MS1824"/>
      <c r="MT1824"/>
      <c r="MU1824"/>
      <c r="MV1824"/>
      <c r="MW1824"/>
      <c r="MX1824"/>
      <c r="MY1824"/>
      <c r="MZ1824"/>
      <c r="NA1824"/>
      <c r="NB1824"/>
      <c r="NC1824"/>
      <c r="ND1824"/>
      <c r="NE1824"/>
      <c r="NF1824"/>
      <c r="NG1824"/>
      <c r="NH1824"/>
      <c r="NI1824"/>
      <c r="NJ1824"/>
      <c r="NK1824"/>
      <c r="NL1824"/>
      <c r="NM1824"/>
      <c r="NN1824"/>
      <c r="NO1824"/>
      <c r="NP1824"/>
      <c r="NQ1824"/>
      <c r="NR1824"/>
      <c r="NS1824"/>
      <c r="NT1824"/>
      <c r="NU1824"/>
      <c r="NV1824"/>
      <c r="NW1824"/>
      <c r="NX1824"/>
      <c r="NY1824"/>
      <c r="NZ1824"/>
      <c r="OA1824"/>
      <c r="OB1824"/>
      <c r="OC1824"/>
      <c r="OD1824"/>
      <c r="OE1824"/>
      <c r="OF1824"/>
      <c r="OG1824"/>
      <c r="OH1824"/>
      <c r="OI1824"/>
      <c r="OJ1824"/>
      <c r="OK1824"/>
      <c r="OL1824"/>
      <c r="OM1824"/>
      <c r="ON1824"/>
      <c r="OO1824"/>
      <c r="OP1824"/>
      <c r="OQ1824"/>
      <c r="OR1824"/>
      <c r="OS1824"/>
      <c r="OT1824"/>
      <c r="OU1824"/>
      <c r="OV1824"/>
      <c r="OW1824"/>
      <c r="OX1824"/>
      <c r="OY1824"/>
      <c r="OZ1824"/>
      <c r="PA1824"/>
      <c r="PB1824"/>
      <c r="PC1824"/>
      <c r="PD1824"/>
      <c r="PE1824"/>
      <c r="PF1824"/>
      <c r="PG1824"/>
      <c r="PH1824"/>
      <c r="PI1824"/>
      <c r="PJ1824"/>
      <c r="PK1824"/>
      <c r="PL1824"/>
      <c r="PM1824"/>
      <c r="PN1824"/>
      <c r="PO1824"/>
      <c r="PP1824"/>
      <c r="PQ1824"/>
      <c r="PR1824"/>
      <c r="PS1824"/>
      <c r="PT1824"/>
      <c r="PU1824"/>
      <c r="PV1824"/>
      <c r="PW1824"/>
      <c r="PX1824"/>
      <c r="PY1824"/>
      <c r="PZ1824"/>
      <c r="QA1824"/>
      <c r="QB1824"/>
      <c r="QC1824"/>
      <c r="QD1824"/>
      <c r="QE1824"/>
      <c r="QF1824"/>
      <c r="QG1824"/>
      <c r="QH1824"/>
      <c r="QI1824"/>
      <c r="QJ1824"/>
      <c r="QK1824"/>
      <c r="QL1824"/>
      <c r="QM1824"/>
      <c r="QN1824"/>
      <c r="QO1824"/>
      <c r="QP1824"/>
      <c r="QQ1824"/>
      <c r="QR1824"/>
      <c r="QS1824"/>
      <c r="QT1824"/>
      <c r="QU1824"/>
      <c r="QV1824"/>
      <c r="QW1824"/>
      <c r="QX1824"/>
      <c r="QY1824"/>
      <c r="QZ1824"/>
      <c r="RA1824"/>
      <c r="RB1824"/>
      <c r="RC1824"/>
      <c r="RD1824"/>
      <c r="RE1824"/>
      <c r="RF1824"/>
      <c r="RG1824"/>
      <c r="RH1824"/>
      <c r="RI1824"/>
      <c r="RJ1824"/>
      <c r="RK1824"/>
      <c r="RL1824"/>
      <c r="RM1824"/>
      <c r="RN1824"/>
      <c r="RO1824"/>
      <c r="RP1824"/>
      <c r="RQ1824"/>
      <c r="RR1824"/>
      <c r="RS1824"/>
      <c r="RT1824"/>
      <c r="RU1824"/>
      <c r="RV1824"/>
      <c r="RW1824"/>
      <c r="RX1824"/>
      <c r="RY1824"/>
      <c r="RZ1824"/>
      <c r="SA1824"/>
      <c r="SB1824"/>
      <c r="SC1824"/>
      <c r="SD1824"/>
      <c r="SE1824"/>
      <c r="SF1824"/>
      <c r="SG1824"/>
      <c r="SH1824"/>
      <c r="SI1824"/>
      <c r="SJ1824"/>
      <c r="SK1824"/>
      <c r="SL1824"/>
      <c r="SM1824"/>
      <c r="SN1824"/>
      <c r="SO1824"/>
      <c r="SP1824"/>
      <c r="SQ1824"/>
      <c r="SR1824"/>
      <c r="SS1824"/>
      <c r="ST1824"/>
      <c r="SU1824"/>
      <c r="SV1824"/>
      <c r="SW1824"/>
      <c r="SX1824"/>
      <c r="SY1824"/>
      <c r="SZ1824"/>
      <c r="TA1824"/>
      <c r="TB1824"/>
      <c r="TC1824"/>
      <c r="TD1824"/>
      <c r="TE1824"/>
      <c r="TF1824"/>
      <c r="TG1824"/>
      <c r="TH1824"/>
      <c r="TI1824"/>
      <c r="TJ1824"/>
      <c r="TK1824"/>
      <c r="TL1824"/>
      <c r="TM1824"/>
      <c r="TN1824"/>
      <c r="TO1824"/>
      <c r="TP1824"/>
      <c r="TQ1824"/>
      <c r="TR1824"/>
      <c r="TS1824"/>
      <c r="TT1824"/>
      <c r="TU1824"/>
      <c r="TV1824"/>
      <c r="TW1824"/>
      <c r="TX1824"/>
      <c r="TY1824"/>
      <c r="TZ1824"/>
      <c r="UA1824"/>
      <c r="UB1824"/>
      <c r="UC1824"/>
      <c r="UD1824"/>
      <c r="UE1824"/>
      <c r="UF1824"/>
      <c r="UG1824"/>
      <c r="UH1824"/>
      <c r="UI1824"/>
      <c r="UJ1824"/>
      <c r="UK1824"/>
      <c r="UL1824"/>
      <c r="UM1824"/>
      <c r="UN1824"/>
      <c r="UO1824"/>
      <c r="UP1824"/>
      <c r="UQ1824"/>
      <c r="UR1824"/>
      <c r="US1824"/>
      <c r="UT1824"/>
      <c r="UU1824"/>
      <c r="UV1824"/>
      <c r="UW1824"/>
      <c r="UX1824"/>
      <c r="UY1824"/>
      <c r="UZ1824"/>
      <c r="VA1824"/>
      <c r="VB1824"/>
      <c r="VC1824"/>
      <c r="VD1824"/>
      <c r="VE1824"/>
      <c r="VF1824"/>
      <c r="VG1824"/>
      <c r="VH1824"/>
      <c r="VI1824"/>
      <c r="VJ1824"/>
      <c r="VK1824"/>
      <c r="VL1824"/>
      <c r="VM1824"/>
      <c r="VN1824"/>
      <c r="VO1824"/>
      <c r="VP1824"/>
      <c r="VQ1824"/>
      <c r="VR1824"/>
      <c r="VS1824"/>
      <c r="VT1824"/>
      <c r="VU1824"/>
      <c r="VV1824"/>
      <c r="VW1824"/>
      <c r="VX1824"/>
      <c r="VY1824"/>
      <c r="VZ1824"/>
      <c r="WA1824"/>
      <c r="WB1824"/>
      <c r="WC1824"/>
      <c r="WD1824"/>
      <c r="WE1824"/>
      <c r="WF1824"/>
      <c r="WG1824"/>
      <c r="WH1824"/>
      <c r="WI1824"/>
      <c r="WJ1824"/>
      <c r="WK1824"/>
      <c r="WL1824"/>
      <c r="WM1824"/>
      <c r="WN1824"/>
      <c r="WO1824"/>
      <c r="WP1824"/>
      <c r="WQ1824"/>
      <c r="WR1824"/>
      <c r="WS1824"/>
      <c r="WT1824"/>
      <c r="WU1824"/>
      <c r="WV1824"/>
      <c r="WW1824"/>
      <c r="WX1824"/>
      <c r="WY1824"/>
      <c r="WZ1824"/>
      <c r="XA1824"/>
      <c r="XB1824"/>
      <c r="XC1824"/>
      <c r="XD1824"/>
      <c r="XE1824"/>
      <c r="XF1824"/>
      <c r="XG1824"/>
      <c r="XH1824"/>
      <c r="XI1824"/>
      <c r="XJ1824"/>
      <c r="XK1824"/>
      <c r="XL1824"/>
      <c r="XM1824"/>
      <c r="XN1824"/>
      <c r="XO1824"/>
      <c r="XP1824"/>
      <c r="XQ1824"/>
      <c r="XR1824"/>
      <c r="XS1824"/>
      <c r="XT1824"/>
      <c r="XU1824"/>
      <c r="XV1824"/>
      <c r="XW1824"/>
      <c r="XX1824"/>
      <c r="XY1824"/>
      <c r="XZ1824"/>
      <c r="YA1824"/>
      <c r="YB1824"/>
      <c r="YC1824"/>
      <c r="YD1824"/>
      <c r="YE1824"/>
      <c r="YF1824"/>
      <c r="YG1824"/>
      <c r="YH1824"/>
      <c r="YI1824"/>
      <c r="YJ1824"/>
      <c r="YK1824"/>
      <c r="YL1824"/>
      <c r="YM1824"/>
      <c r="YN1824"/>
      <c r="YO1824"/>
      <c r="YP1824"/>
      <c r="YQ1824"/>
      <c r="YR1824"/>
      <c r="YS1824"/>
      <c r="YT1824"/>
      <c r="YU1824"/>
      <c r="YV1824"/>
      <c r="YW1824"/>
      <c r="YX1824"/>
      <c r="YY1824"/>
      <c r="YZ1824"/>
      <c r="ZA1824"/>
      <c r="ZB1824"/>
      <c r="ZC1824"/>
      <c r="ZD1824"/>
      <c r="ZE1824"/>
      <c r="ZF1824"/>
      <c r="ZG1824"/>
      <c r="ZH1824"/>
      <c r="ZI1824"/>
      <c r="ZJ1824"/>
      <c r="ZK1824"/>
      <c r="ZL1824"/>
      <c r="ZM1824"/>
      <c r="ZN1824"/>
      <c r="ZO1824"/>
      <c r="ZP1824"/>
      <c r="ZQ1824"/>
      <c r="ZR1824"/>
      <c r="ZS1824"/>
      <c r="ZT1824"/>
      <c r="ZU1824"/>
      <c r="ZV1824"/>
      <c r="ZW1824"/>
      <c r="ZX1824"/>
      <c r="ZY1824"/>
      <c r="ZZ1824"/>
      <c r="AAA1824"/>
      <c r="AAB1824"/>
      <c r="AAC1824"/>
      <c r="AAD1824"/>
      <c r="AAE1824"/>
      <c r="AAF1824"/>
      <c r="AAG1824"/>
      <c r="AAH1824"/>
      <c r="AAI1824"/>
      <c r="AAJ1824"/>
      <c r="AAK1824"/>
      <c r="AAL1824"/>
      <c r="AAM1824"/>
      <c r="AAN1824"/>
      <c r="AAO1824"/>
      <c r="AAP1824"/>
      <c r="AAQ1824"/>
      <c r="AAR1824"/>
      <c r="AAS1824"/>
      <c r="AAT1824"/>
      <c r="AAU1824"/>
      <c r="AAV1824"/>
      <c r="AAW1824"/>
      <c r="AAX1824"/>
      <c r="AAY1824"/>
      <c r="AAZ1824"/>
      <c r="ABA1824"/>
      <c r="ABB1824"/>
      <c r="ABC1824"/>
      <c r="ABD1824"/>
      <c r="ABE1824"/>
      <c r="ABF1824"/>
      <c r="ABG1824"/>
      <c r="ABH1824"/>
      <c r="ABI1824"/>
      <c r="ABJ1824"/>
      <c r="ABK1824"/>
      <c r="ABL1824"/>
      <c r="ABM1824"/>
      <c r="ABN1824"/>
      <c r="ABO1824"/>
      <c r="ABP1824"/>
      <c r="ABQ1824"/>
      <c r="ABR1824"/>
      <c r="ABS1824"/>
      <c r="ABT1824"/>
      <c r="ABU1824"/>
      <c r="ABV1824"/>
      <c r="ABW1824"/>
      <c r="ABX1824"/>
      <c r="ABY1824"/>
      <c r="ABZ1824"/>
      <c r="ACA1824"/>
      <c r="ACB1824"/>
      <c r="ACC1824"/>
      <c r="ACD1824"/>
      <c r="ACE1824"/>
      <c r="ACF1824"/>
      <c r="ACG1824"/>
      <c r="ACH1824"/>
      <c r="ACI1824"/>
      <c r="ACJ1824"/>
      <c r="ACK1824"/>
      <c r="ACL1824"/>
      <c r="ACM1824"/>
      <c r="ACN1824"/>
      <c r="ACO1824"/>
      <c r="ACP1824"/>
      <c r="ACQ1824"/>
      <c r="ACR1824"/>
      <c r="ACS1824"/>
      <c r="ACT1824"/>
      <c r="ACU1824"/>
      <c r="ACV1824"/>
      <c r="ACW1824"/>
      <c r="ACX1824"/>
      <c r="ACY1824"/>
      <c r="ACZ1824"/>
      <c r="ADA1824"/>
      <c r="ADB1824"/>
      <c r="ADC1824"/>
      <c r="ADD1824"/>
      <c r="ADE1824"/>
      <c r="ADF1824"/>
      <c r="ADG1824"/>
      <c r="ADH1824"/>
      <c r="ADI1824"/>
      <c r="ADJ1824"/>
      <c r="ADK1824"/>
      <c r="ADL1824"/>
      <c r="ADM1824"/>
      <c r="ADN1824"/>
      <c r="ADO1824"/>
      <c r="ADP1824"/>
      <c r="ADQ1824"/>
      <c r="ADR1824"/>
      <c r="ADS1824"/>
      <c r="ADT1824"/>
      <c r="ADU1824"/>
      <c r="ADV1824"/>
      <c r="ADW1824"/>
      <c r="ADX1824"/>
      <c r="ADY1824"/>
      <c r="ADZ1824"/>
      <c r="AEA1824"/>
      <c r="AEB1824"/>
      <c r="AEC1824"/>
      <c r="AED1824"/>
      <c r="AEE1824"/>
      <c r="AEF1824"/>
      <c r="AEG1824"/>
      <c r="AEH1824"/>
      <c r="AEI1824"/>
      <c r="AEJ1824"/>
      <c r="AEK1824"/>
      <c r="AEL1824"/>
      <c r="AEM1824"/>
      <c r="AEN1824"/>
      <c r="AEO1824"/>
      <c r="AEP1824"/>
      <c r="AEQ1824"/>
      <c r="AER1824"/>
      <c r="AES1824"/>
      <c r="AET1824"/>
      <c r="AEU1824"/>
      <c r="AEV1824"/>
      <c r="AEW1824"/>
      <c r="AEX1824"/>
      <c r="AEY1824"/>
      <c r="AEZ1824"/>
      <c r="AFA1824"/>
      <c r="AFB1824"/>
      <c r="AFC1824"/>
      <c r="AFD1824"/>
      <c r="AFE1824"/>
      <c r="AFF1824"/>
      <c r="AFG1824"/>
      <c r="AFH1824"/>
      <c r="AFI1824"/>
      <c r="AFJ1824"/>
      <c r="AFK1824"/>
      <c r="AFL1824"/>
      <c r="AFM1824"/>
      <c r="AFN1824"/>
      <c r="AFO1824"/>
      <c r="AFP1824"/>
      <c r="AFQ1824"/>
      <c r="AFR1824"/>
      <c r="AFS1824"/>
      <c r="AFT1824"/>
      <c r="AFU1824"/>
      <c r="AFV1824"/>
      <c r="AFW1824"/>
      <c r="AFX1824"/>
      <c r="AFY1824"/>
      <c r="AFZ1824"/>
      <c r="AGA1824"/>
      <c r="AGB1824"/>
      <c r="AGC1824"/>
      <c r="AGD1824"/>
      <c r="AGE1824"/>
      <c r="AGF1824"/>
      <c r="AGG1824"/>
      <c r="AGH1824"/>
      <c r="AGI1824"/>
      <c r="AGJ1824"/>
      <c r="AGK1824"/>
      <c r="AGL1824"/>
      <c r="AGM1824"/>
      <c r="AGN1824"/>
      <c r="AGO1824"/>
      <c r="AGP1824"/>
      <c r="AGQ1824"/>
      <c r="AGR1824"/>
      <c r="AGS1824"/>
      <c r="AGT1824"/>
      <c r="AGU1824"/>
      <c r="AGV1824"/>
      <c r="AGW1824"/>
      <c r="AGX1824"/>
      <c r="AGY1824"/>
      <c r="AGZ1824"/>
      <c r="AHA1824"/>
      <c r="AHB1824"/>
      <c r="AHC1824"/>
      <c r="AHD1824"/>
      <c r="AHE1824"/>
      <c r="AHF1824"/>
      <c r="AHG1824"/>
      <c r="AHH1824"/>
      <c r="AHI1824"/>
      <c r="AHJ1824"/>
      <c r="AHK1824"/>
      <c r="AHL1824"/>
      <c r="AHM1824"/>
      <c r="AHN1824"/>
      <c r="AHO1824"/>
      <c r="AHP1824"/>
      <c r="AHQ1824"/>
      <c r="AHR1824"/>
      <c r="AHS1824"/>
      <c r="AHT1824"/>
      <c r="AHU1824"/>
      <c r="AHV1824"/>
      <c r="AHW1824"/>
      <c r="AHX1824"/>
      <c r="AHY1824"/>
      <c r="AHZ1824"/>
      <c r="AIA1824"/>
      <c r="AIB1824"/>
      <c r="AIC1824"/>
      <c r="AID1824"/>
      <c r="AIE1824"/>
      <c r="AIF1824"/>
      <c r="AIG1824"/>
      <c r="AIH1824"/>
      <c r="AII1824"/>
      <c r="AIJ1824"/>
      <c r="AIK1824"/>
      <c r="AIL1824"/>
      <c r="AIM1824"/>
      <c r="AIN1824"/>
      <c r="AIO1824"/>
      <c r="AIP1824"/>
      <c r="AIQ1824"/>
      <c r="AIR1824"/>
      <c r="AIS1824"/>
      <c r="AIT1824"/>
      <c r="AIU1824"/>
      <c r="AIV1824"/>
      <c r="AIW1824"/>
      <c r="AIX1824"/>
      <c r="AIY1824"/>
      <c r="AIZ1824"/>
      <c r="AJA1824"/>
      <c r="AJB1824"/>
      <c r="AJC1824"/>
      <c r="AJD1824"/>
      <c r="AJE1824"/>
      <c r="AJF1824"/>
      <c r="AJG1824"/>
      <c r="AJH1824"/>
      <c r="AJI1824"/>
      <c r="AJJ1824"/>
      <c r="AJK1824"/>
      <c r="AJL1824"/>
      <c r="AJM1824"/>
      <c r="AJN1824"/>
      <c r="AJO1824"/>
      <c r="AJP1824"/>
      <c r="AJQ1824"/>
      <c r="AJR1824"/>
      <c r="AJS1824"/>
      <c r="AJT1824"/>
      <c r="AJU1824"/>
      <c r="AJV1824"/>
      <c r="AJW1824"/>
      <c r="AJX1824"/>
      <c r="AJY1824"/>
      <c r="AJZ1824"/>
      <c r="AKA1824"/>
      <c r="AKB1824"/>
      <c r="AKC1824"/>
      <c r="AKD1824"/>
      <c r="AKE1824"/>
      <c r="AKF1824"/>
      <c r="AKG1824"/>
      <c r="AKH1824"/>
      <c r="AKI1824"/>
      <c r="AKJ1824"/>
      <c r="AKK1824"/>
      <c r="AKL1824"/>
      <c r="AKM1824"/>
      <c r="AKN1824"/>
      <c r="AKO1824"/>
      <c r="AKP1824"/>
      <c r="AKQ1824"/>
      <c r="AKR1824"/>
      <c r="AKS1824"/>
      <c r="AKT1824"/>
      <c r="AKU1824"/>
      <c r="AKV1824"/>
      <c r="AKW1824"/>
      <c r="AKX1824"/>
      <c r="AKY1824"/>
      <c r="AKZ1824"/>
      <c r="ALA1824"/>
      <c r="ALB1824"/>
      <c r="ALC1824"/>
      <c r="ALD1824"/>
      <c r="ALE1824"/>
      <c r="ALF1824"/>
      <c r="ALG1824"/>
      <c r="ALH1824"/>
      <c r="ALI1824"/>
      <c r="ALJ1824"/>
      <c r="ALK1824"/>
      <c r="ALL1824"/>
      <c r="ALM1824"/>
      <c r="ALN1824"/>
      <c r="ALO1824"/>
      <c r="ALP1824"/>
      <c r="ALQ1824"/>
      <c r="ALR1824"/>
      <c r="ALS1824"/>
      <c r="ALT1824"/>
      <c r="ALU1824"/>
      <c r="ALV1824"/>
      <c r="ALW1824"/>
      <c r="ALX1824"/>
      <c r="ALY1824"/>
      <c r="ALZ1824"/>
      <c r="AMA1824"/>
      <c r="AMB1824"/>
      <c r="AMC1824"/>
      <c r="AMD1824"/>
      <c r="AME1824"/>
      <c r="AMF1824"/>
      <c r="AMG1824"/>
      <c r="AMH1824"/>
    </row>
    <row r="1825" spans="1:1022" ht="15">
      <c r="A1825" s="15"/>
      <c r="B1825" s="7"/>
      <c r="C1825" s="16"/>
      <c r="D1825" s="16"/>
      <c r="E1825" s="17"/>
      <c r="F1825" s="18"/>
      <c r="G1825" s="18"/>
      <c r="H1825" s="9"/>
      <c r="I1825" s="9"/>
      <c r="J1825" s="8"/>
      <c r="K1825" s="8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  <c r="DL1825"/>
      <c r="DM1825"/>
      <c r="DN1825"/>
      <c r="DO1825"/>
      <c r="DP1825"/>
      <c r="DQ1825"/>
      <c r="DR1825"/>
      <c r="DS1825"/>
      <c r="DT1825"/>
      <c r="DU1825"/>
      <c r="DV1825"/>
      <c r="DW1825"/>
      <c r="DX1825"/>
      <c r="DY1825"/>
      <c r="DZ1825"/>
      <c r="EA1825"/>
      <c r="EB1825"/>
      <c r="EC1825"/>
      <c r="ED1825"/>
      <c r="EE1825"/>
      <c r="EF1825"/>
      <c r="EG1825"/>
      <c r="EH1825"/>
      <c r="EI1825"/>
      <c r="EJ1825"/>
      <c r="EK1825"/>
      <c r="EL1825"/>
      <c r="EM1825"/>
      <c r="EN1825"/>
      <c r="EO1825"/>
      <c r="EP1825"/>
      <c r="EQ1825"/>
      <c r="ER1825"/>
      <c r="ES1825"/>
      <c r="ET1825"/>
      <c r="EU1825"/>
      <c r="EV1825"/>
      <c r="EW1825"/>
      <c r="EX1825"/>
      <c r="EY1825"/>
      <c r="EZ1825"/>
      <c r="FA1825"/>
      <c r="FB1825"/>
      <c r="FC1825"/>
      <c r="FD1825"/>
      <c r="FE1825"/>
      <c r="FF1825"/>
      <c r="FG1825"/>
      <c r="FH1825"/>
      <c r="FI1825"/>
      <c r="FJ1825"/>
      <c r="FK1825"/>
      <c r="FL1825"/>
      <c r="FM1825"/>
      <c r="FN1825"/>
      <c r="FO1825"/>
      <c r="FP1825"/>
      <c r="FQ1825"/>
      <c r="FR1825"/>
      <c r="FS1825"/>
      <c r="FT1825"/>
      <c r="FU1825"/>
      <c r="FV1825"/>
      <c r="FW1825"/>
      <c r="FX1825"/>
      <c r="FY1825"/>
      <c r="FZ1825"/>
      <c r="GA1825"/>
      <c r="GB1825"/>
      <c r="GC1825"/>
      <c r="GD1825"/>
      <c r="GE1825"/>
      <c r="GF1825"/>
      <c r="GG1825"/>
      <c r="GH1825"/>
      <c r="GI1825"/>
      <c r="GJ1825"/>
      <c r="GK1825"/>
      <c r="GL1825"/>
      <c r="GM1825"/>
      <c r="GN1825"/>
      <c r="GO1825"/>
      <c r="GP1825"/>
      <c r="GQ1825"/>
      <c r="GR1825"/>
      <c r="GS1825"/>
      <c r="GT1825"/>
      <c r="GU1825"/>
      <c r="GV1825"/>
      <c r="GW1825"/>
      <c r="GX1825"/>
      <c r="GY1825"/>
      <c r="GZ1825"/>
      <c r="HA1825"/>
      <c r="HB1825"/>
      <c r="HC1825"/>
      <c r="HD1825"/>
      <c r="HE1825"/>
      <c r="HF1825"/>
      <c r="HG1825"/>
      <c r="HH1825"/>
      <c r="HI1825"/>
      <c r="HJ1825"/>
      <c r="HK1825"/>
      <c r="HL1825"/>
      <c r="HM1825"/>
      <c r="HN1825"/>
      <c r="HO1825"/>
      <c r="HP1825"/>
      <c r="HQ1825"/>
      <c r="HR1825"/>
      <c r="HS1825"/>
      <c r="HT1825"/>
      <c r="HU1825"/>
      <c r="HV1825"/>
      <c r="HW1825"/>
      <c r="HX1825"/>
      <c r="HY1825"/>
      <c r="HZ1825"/>
      <c r="IA1825"/>
      <c r="IB1825"/>
      <c r="IC1825"/>
      <c r="ID1825"/>
      <c r="IE1825"/>
      <c r="IF1825"/>
      <c r="IG1825"/>
      <c r="IH1825"/>
      <c r="II1825"/>
      <c r="IJ1825"/>
      <c r="IK1825"/>
      <c r="IL1825"/>
      <c r="IM1825"/>
      <c r="IN1825"/>
      <c r="IO1825"/>
      <c r="IP1825"/>
      <c r="IQ1825"/>
      <c r="IR1825"/>
      <c r="IS1825"/>
      <c r="IT1825"/>
      <c r="IU1825"/>
      <c r="IV1825"/>
      <c r="IW1825"/>
      <c r="IX1825"/>
      <c r="IY1825"/>
      <c r="IZ1825"/>
      <c r="JA1825"/>
      <c r="JB1825"/>
      <c r="JC1825"/>
      <c r="JD1825"/>
      <c r="JE1825"/>
      <c r="JF1825"/>
      <c r="JG1825"/>
      <c r="JH1825"/>
      <c r="JI1825"/>
      <c r="JJ1825"/>
      <c r="JK1825"/>
      <c r="JL1825"/>
      <c r="JM1825"/>
      <c r="JN1825"/>
      <c r="JO1825"/>
      <c r="JP1825"/>
      <c r="JQ1825"/>
      <c r="JR1825"/>
      <c r="JS1825"/>
      <c r="JT1825"/>
      <c r="JU1825"/>
      <c r="JV1825"/>
      <c r="JW1825"/>
      <c r="JX1825"/>
      <c r="JY1825"/>
      <c r="JZ1825"/>
      <c r="KA1825"/>
      <c r="KB1825"/>
      <c r="KC1825"/>
      <c r="KD1825"/>
      <c r="KE1825"/>
      <c r="KF1825"/>
      <c r="KG1825"/>
      <c r="KH1825"/>
      <c r="KI1825"/>
      <c r="KJ1825"/>
      <c r="KK1825"/>
      <c r="KL1825"/>
      <c r="KM1825"/>
      <c r="KN1825"/>
      <c r="KO1825"/>
      <c r="KP1825"/>
      <c r="KQ1825"/>
      <c r="KR1825"/>
      <c r="KS1825"/>
      <c r="KT1825"/>
      <c r="KU1825"/>
      <c r="KV1825"/>
      <c r="KW1825"/>
      <c r="KX1825"/>
      <c r="KY1825"/>
      <c r="KZ1825"/>
      <c r="LA1825"/>
      <c r="LB1825"/>
      <c r="LC1825"/>
      <c r="LD1825"/>
      <c r="LE1825"/>
      <c r="LF1825"/>
      <c r="LG1825"/>
      <c r="LH1825"/>
      <c r="LI1825"/>
      <c r="LJ1825"/>
      <c r="LK1825"/>
      <c r="LL1825"/>
      <c r="LM1825"/>
      <c r="LN1825"/>
      <c r="LO1825"/>
      <c r="LP1825"/>
      <c r="LQ1825"/>
      <c r="LR1825"/>
      <c r="LS1825"/>
      <c r="LT1825"/>
      <c r="LU1825"/>
      <c r="LV1825"/>
      <c r="LW1825"/>
      <c r="LX1825"/>
      <c r="LY1825"/>
      <c r="LZ1825"/>
      <c r="MA1825"/>
      <c r="MB1825"/>
      <c r="MC1825"/>
      <c r="MD1825"/>
      <c r="ME1825"/>
      <c r="MF1825"/>
      <c r="MG1825"/>
      <c r="MH1825"/>
      <c r="MI1825"/>
      <c r="MJ1825"/>
      <c r="MK1825"/>
      <c r="ML1825"/>
      <c r="MM1825"/>
      <c r="MN1825"/>
      <c r="MO1825"/>
      <c r="MP1825"/>
      <c r="MQ1825"/>
      <c r="MR1825"/>
      <c r="MS1825"/>
      <c r="MT1825"/>
      <c r="MU1825"/>
      <c r="MV1825"/>
      <c r="MW1825"/>
      <c r="MX1825"/>
      <c r="MY1825"/>
      <c r="MZ1825"/>
      <c r="NA1825"/>
      <c r="NB1825"/>
      <c r="NC1825"/>
      <c r="ND1825"/>
      <c r="NE1825"/>
      <c r="NF1825"/>
      <c r="NG1825"/>
      <c r="NH1825"/>
      <c r="NI1825"/>
      <c r="NJ1825"/>
      <c r="NK1825"/>
      <c r="NL1825"/>
      <c r="NM1825"/>
      <c r="NN1825"/>
      <c r="NO1825"/>
      <c r="NP1825"/>
      <c r="NQ1825"/>
      <c r="NR1825"/>
      <c r="NS1825"/>
      <c r="NT1825"/>
      <c r="NU1825"/>
      <c r="NV1825"/>
      <c r="NW1825"/>
      <c r="NX1825"/>
      <c r="NY1825"/>
      <c r="NZ1825"/>
      <c r="OA1825"/>
      <c r="OB1825"/>
      <c r="OC1825"/>
      <c r="OD1825"/>
      <c r="OE1825"/>
      <c r="OF1825"/>
      <c r="OG1825"/>
      <c r="OH1825"/>
      <c r="OI1825"/>
      <c r="OJ1825"/>
      <c r="OK1825"/>
      <c r="OL1825"/>
      <c r="OM1825"/>
      <c r="ON1825"/>
      <c r="OO1825"/>
      <c r="OP1825"/>
      <c r="OQ1825"/>
      <c r="OR1825"/>
      <c r="OS1825"/>
      <c r="OT1825"/>
      <c r="OU1825"/>
      <c r="OV1825"/>
      <c r="OW1825"/>
      <c r="OX1825"/>
      <c r="OY1825"/>
      <c r="OZ1825"/>
      <c r="PA1825"/>
      <c r="PB1825"/>
      <c r="PC1825"/>
      <c r="PD1825"/>
      <c r="PE1825"/>
      <c r="PF1825"/>
      <c r="PG1825"/>
      <c r="PH1825"/>
      <c r="PI1825"/>
      <c r="PJ1825"/>
      <c r="PK1825"/>
      <c r="PL1825"/>
      <c r="PM1825"/>
      <c r="PN1825"/>
      <c r="PO1825"/>
      <c r="PP1825"/>
      <c r="PQ1825"/>
      <c r="PR1825"/>
      <c r="PS1825"/>
      <c r="PT1825"/>
      <c r="PU1825"/>
      <c r="PV1825"/>
      <c r="PW1825"/>
      <c r="PX1825"/>
      <c r="PY1825"/>
      <c r="PZ1825"/>
      <c r="QA1825"/>
      <c r="QB1825"/>
      <c r="QC1825"/>
      <c r="QD1825"/>
      <c r="QE1825"/>
      <c r="QF1825"/>
      <c r="QG1825"/>
      <c r="QH1825"/>
      <c r="QI1825"/>
      <c r="QJ1825"/>
      <c r="QK1825"/>
      <c r="QL1825"/>
      <c r="QM1825"/>
      <c r="QN1825"/>
      <c r="QO1825"/>
      <c r="QP1825"/>
      <c r="QQ1825"/>
      <c r="QR1825"/>
      <c r="QS1825"/>
      <c r="QT1825"/>
      <c r="QU1825"/>
      <c r="QV1825"/>
      <c r="QW1825"/>
      <c r="QX1825"/>
      <c r="QY1825"/>
      <c r="QZ1825"/>
      <c r="RA1825"/>
      <c r="RB1825"/>
      <c r="RC1825"/>
      <c r="RD1825"/>
      <c r="RE1825"/>
      <c r="RF1825"/>
      <c r="RG1825"/>
      <c r="RH1825"/>
      <c r="RI1825"/>
      <c r="RJ1825"/>
      <c r="RK1825"/>
      <c r="RL1825"/>
      <c r="RM1825"/>
      <c r="RN1825"/>
      <c r="RO1825"/>
      <c r="RP1825"/>
      <c r="RQ1825"/>
      <c r="RR1825"/>
      <c r="RS1825"/>
      <c r="RT1825"/>
      <c r="RU1825"/>
      <c r="RV1825"/>
      <c r="RW1825"/>
      <c r="RX1825"/>
      <c r="RY1825"/>
      <c r="RZ1825"/>
      <c r="SA1825"/>
      <c r="SB1825"/>
      <c r="SC1825"/>
      <c r="SD1825"/>
      <c r="SE1825"/>
      <c r="SF1825"/>
      <c r="SG1825"/>
      <c r="SH1825"/>
      <c r="SI1825"/>
      <c r="SJ1825"/>
      <c r="SK1825"/>
      <c r="SL1825"/>
      <c r="SM1825"/>
      <c r="SN1825"/>
      <c r="SO1825"/>
      <c r="SP1825"/>
      <c r="SQ1825"/>
      <c r="SR1825"/>
      <c r="SS1825"/>
      <c r="ST1825"/>
      <c r="SU1825"/>
      <c r="SV1825"/>
      <c r="SW1825"/>
      <c r="SX1825"/>
      <c r="SY1825"/>
      <c r="SZ1825"/>
      <c r="TA1825"/>
      <c r="TB1825"/>
      <c r="TC1825"/>
      <c r="TD1825"/>
      <c r="TE1825"/>
      <c r="TF1825"/>
      <c r="TG1825"/>
      <c r="TH1825"/>
      <c r="TI1825"/>
      <c r="TJ1825"/>
      <c r="TK1825"/>
      <c r="TL1825"/>
      <c r="TM1825"/>
      <c r="TN1825"/>
      <c r="TO1825"/>
      <c r="TP1825"/>
      <c r="TQ1825"/>
      <c r="TR1825"/>
      <c r="TS1825"/>
      <c r="TT1825"/>
      <c r="TU1825"/>
      <c r="TV1825"/>
      <c r="TW1825"/>
      <c r="TX1825"/>
      <c r="TY1825"/>
      <c r="TZ1825"/>
      <c r="UA1825"/>
      <c r="UB1825"/>
      <c r="UC1825"/>
      <c r="UD1825"/>
      <c r="UE1825"/>
      <c r="UF1825"/>
      <c r="UG1825"/>
      <c r="UH1825"/>
      <c r="UI1825"/>
      <c r="UJ1825"/>
      <c r="UK1825"/>
      <c r="UL1825"/>
      <c r="UM1825"/>
      <c r="UN1825"/>
      <c r="UO1825"/>
      <c r="UP1825"/>
      <c r="UQ1825"/>
      <c r="UR1825"/>
      <c r="US1825"/>
      <c r="UT1825"/>
      <c r="UU1825"/>
      <c r="UV1825"/>
      <c r="UW1825"/>
      <c r="UX1825"/>
      <c r="UY1825"/>
      <c r="UZ1825"/>
      <c r="VA1825"/>
      <c r="VB1825"/>
      <c r="VC1825"/>
      <c r="VD1825"/>
      <c r="VE1825"/>
      <c r="VF1825"/>
      <c r="VG1825"/>
      <c r="VH1825"/>
      <c r="VI1825"/>
      <c r="VJ1825"/>
      <c r="VK1825"/>
      <c r="VL1825"/>
      <c r="VM1825"/>
      <c r="VN1825"/>
      <c r="VO1825"/>
      <c r="VP1825"/>
      <c r="VQ1825"/>
      <c r="VR1825"/>
      <c r="VS1825"/>
      <c r="VT1825"/>
      <c r="VU1825"/>
      <c r="VV1825"/>
      <c r="VW1825"/>
      <c r="VX1825"/>
      <c r="VY1825"/>
      <c r="VZ1825"/>
      <c r="WA1825"/>
      <c r="WB1825"/>
      <c r="WC1825"/>
      <c r="WD1825"/>
      <c r="WE1825"/>
      <c r="WF1825"/>
      <c r="WG1825"/>
      <c r="WH1825"/>
      <c r="WI1825"/>
      <c r="WJ1825"/>
      <c r="WK1825"/>
      <c r="WL1825"/>
      <c r="WM1825"/>
      <c r="WN1825"/>
      <c r="WO1825"/>
      <c r="WP1825"/>
      <c r="WQ1825"/>
      <c r="WR1825"/>
      <c r="WS1825"/>
      <c r="WT1825"/>
      <c r="WU1825"/>
      <c r="WV1825"/>
      <c r="WW1825"/>
      <c r="WX1825"/>
      <c r="WY1825"/>
      <c r="WZ1825"/>
      <c r="XA1825"/>
      <c r="XB1825"/>
      <c r="XC1825"/>
      <c r="XD1825"/>
      <c r="XE1825"/>
      <c r="XF1825"/>
      <c r="XG1825"/>
      <c r="XH1825"/>
      <c r="XI1825"/>
      <c r="XJ1825"/>
      <c r="XK1825"/>
      <c r="XL1825"/>
      <c r="XM1825"/>
      <c r="XN1825"/>
      <c r="XO1825"/>
      <c r="XP1825"/>
      <c r="XQ1825"/>
      <c r="XR1825"/>
      <c r="XS1825"/>
      <c r="XT1825"/>
      <c r="XU1825"/>
      <c r="XV1825"/>
      <c r="XW1825"/>
      <c r="XX1825"/>
      <c r="XY1825"/>
      <c r="XZ1825"/>
      <c r="YA1825"/>
      <c r="YB1825"/>
      <c r="YC1825"/>
      <c r="YD1825"/>
      <c r="YE1825"/>
      <c r="YF1825"/>
      <c r="YG1825"/>
      <c r="YH1825"/>
      <c r="YI1825"/>
      <c r="YJ1825"/>
      <c r="YK1825"/>
      <c r="YL1825"/>
      <c r="YM1825"/>
      <c r="YN1825"/>
      <c r="YO1825"/>
      <c r="YP1825"/>
      <c r="YQ1825"/>
      <c r="YR1825"/>
      <c r="YS1825"/>
      <c r="YT1825"/>
      <c r="YU1825"/>
      <c r="YV1825"/>
      <c r="YW1825"/>
      <c r="YX1825"/>
      <c r="YY1825"/>
      <c r="YZ1825"/>
      <c r="ZA1825"/>
      <c r="ZB1825"/>
      <c r="ZC1825"/>
      <c r="ZD1825"/>
      <c r="ZE1825"/>
      <c r="ZF1825"/>
      <c r="ZG1825"/>
      <c r="ZH1825"/>
      <c r="ZI1825"/>
      <c r="ZJ1825"/>
      <c r="ZK1825"/>
      <c r="ZL1825"/>
      <c r="ZM1825"/>
      <c r="ZN1825"/>
      <c r="ZO1825"/>
      <c r="ZP1825"/>
      <c r="ZQ1825"/>
      <c r="ZR1825"/>
      <c r="ZS1825"/>
      <c r="ZT1825"/>
      <c r="ZU1825"/>
      <c r="ZV1825"/>
      <c r="ZW1825"/>
      <c r="ZX1825"/>
      <c r="ZY1825"/>
      <c r="ZZ1825"/>
      <c r="AAA1825"/>
      <c r="AAB1825"/>
      <c r="AAC1825"/>
      <c r="AAD1825"/>
      <c r="AAE1825"/>
      <c r="AAF1825"/>
      <c r="AAG1825"/>
      <c r="AAH1825"/>
      <c r="AAI1825"/>
      <c r="AAJ1825"/>
      <c r="AAK1825"/>
      <c r="AAL1825"/>
      <c r="AAM1825"/>
      <c r="AAN1825"/>
      <c r="AAO1825"/>
      <c r="AAP1825"/>
      <c r="AAQ1825"/>
      <c r="AAR1825"/>
      <c r="AAS1825"/>
      <c r="AAT1825"/>
      <c r="AAU1825"/>
      <c r="AAV1825"/>
      <c r="AAW1825"/>
      <c r="AAX1825"/>
      <c r="AAY1825"/>
      <c r="AAZ1825"/>
      <c r="ABA1825"/>
      <c r="ABB1825"/>
      <c r="ABC1825"/>
      <c r="ABD1825"/>
      <c r="ABE1825"/>
      <c r="ABF1825"/>
      <c r="ABG1825"/>
      <c r="ABH1825"/>
      <c r="ABI1825"/>
      <c r="ABJ1825"/>
      <c r="ABK1825"/>
      <c r="ABL1825"/>
      <c r="ABM1825"/>
      <c r="ABN1825"/>
      <c r="ABO1825"/>
      <c r="ABP1825"/>
      <c r="ABQ1825"/>
      <c r="ABR1825"/>
      <c r="ABS1825"/>
      <c r="ABT1825"/>
      <c r="ABU1825"/>
      <c r="ABV1825"/>
      <c r="ABW1825"/>
      <c r="ABX1825"/>
      <c r="ABY1825"/>
      <c r="ABZ1825"/>
      <c r="ACA1825"/>
      <c r="ACB1825"/>
      <c r="ACC1825"/>
      <c r="ACD1825"/>
      <c r="ACE1825"/>
      <c r="ACF1825"/>
      <c r="ACG1825"/>
      <c r="ACH1825"/>
      <c r="ACI1825"/>
      <c r="ACJ1825"/>
      <c r="ACK1825"/>
      <c r="ACL1825"/>
      <c r="ACM1825"/>
      <c r="ACN1825"/>
      <c r="ACO1825"/>
      <c r="ACP1825"/>
      <c r="ACQ1825"/>
      <c r="ACR1825"/>
      <c r="ACS1825"/>
      <c r="ACT1825"/>
      <c r="ACU1825"/>
      <c r="ACV1825"/>
      <c r="ACW1825"/>
      <c r="ACX1825"/>
      <c r="ACY1825"/>
      <c r="ACZ1825"/>
      <c r="ADA1825"/>
      <c r="ADB1825"/>
      <c r="ADC1825"/>
      <c r="ADD1825"/>
      <c r="ADE1825"/>
      <c r="ADF1825"/>
      <c r="ADG1825"/>
      <c r="ADH1825"/>
      <c r="ADI1825"/>
      <c r="ADJ1825"/>
      <c r="ADK1825"/>
      <c r="ADL1825"/>
      <c r="ADM1825"/>
      <c r="ADN1825"/>
      <c r="ADO1825"/>
      <c r="ADP1825"/>
      <c r="ADQ1825"/>
      <c r="ADR1825"/>
      <c r="ADS1825"/>
      <c r="ADT1825"/>
      <c r="ADU1825"/>
      <c r="ADV1825"/>
      <c r="ADW1825"/>
      <c r="ADX1825"/>
      <c r="ADY1825"/>
      <c r="ADZ1825"/>
      <c r="AEA1825"/>
      <c r="AEB1825"/>
      <c r="AEC1825"/>
      <c r="AED1825"/>
      <c r="AEE1825"/>
      <c r="AEF1825"/>
      <c r="AEG1825"/>
      <c r="AEH1825"/>
      <c r="AEI1825"/>
      <c r="AEJ1825"/>
      <c r="AEK1825"/>
      <c r="AEL1825"/>
      <c r="AEM1825"/>
      <c r="AEN1825"/>
      <c r="AEO1825"/>
      <c r="AEP1825"/>
      <c r="AEQ1825"/>
      <c r="AER1825"/>
      <c r="AES1825"/>
      <c r="AET1825"/>
      <c r="AEU1825"/>
      <c r="AEV1825"/>
      <c r="AEW1825"/>
      <c r="AEX1825"/>
      <c r="AEY1825"/>
      <c r="AEZ1825"/>
      <c r="AFA1825"/>
      <c r="AFB1825"/>
      <c r="AFC1825"/>
      <c r="AFD1825"/>
      <c r="AFE1825"/>
      <c r="AFF1825"/>
      <c r="AFG1825"/>
      <c r="AFH1825"/>
      <c r="AFI1825"/>
      <c r="AFJ1825"/>
      <c r="AFK1825"/>
      <c r="AFL1825"/>
      <c r="AFM1825"/>
      <c r="AFN1825"/>
      <c r="AFO1825"/>
      <c r="AFP1825"/>
      <c r="AFQ1825"/>
      <c r="AFR1825"/>
      <c r="AFS1825"/>
      <c r="AFT1825"/>
      <c r="AFU1825"/>
      <c r="AFV1825"/>
      <c r="AFW1825"/>
      <c r="AFX1825"/>
      <c r="AFY1825"/>
      <c r="AFZ1825"/>
      <c r="AGA1825"/>
      <c r="AGB1825"/>
      <c r="AGC1825"/>
      <c r="AGD1825"/>
      <c r="AGE1825"/>
      <c r="AGF1825"/>
      <c r="AGG1825"/>
      <c r="AGH1825"/>
      <c r="AGI1825"/>
      <c r="AGJ1825"/>
      <c r="AGK1825"/>
      <c r="AGL1825"/>
      <c r="AGM1825"/>
      <c r="AGN1825"/>
      <c r="AGO1825"/>
      <c r="AGP1825"/>
      <c r="AGQ1825"/>
      <c r="AGR1825"/>
      <c r="AGS1825"/>
      <c r="AGT1825"/>
      <c r="AGU1825"/>
      <c r="AGV1825"/>
      <c r="AGW1825"/>
      <c r="AGX1825"/>
      <c r="AGY1825"/>
      <c r="AGZ1825"/>
      <c r="AHA1825"/>
      <c r="AHB1825"/>
      <c r="AHC1825"/>
      <c r="AHD1825"/>
      <c r="AHE1825"/>
      <c r="AHF1825"/>
      <c r="AHG1825"/>
      <c r="AHH1825"/>
      <c r="AHI1825"/>
      <c r="AHJ1825"/>
      <c r="AHK1825"/>
      <c r="AHL1825"/>
      <c r="AHM1825"/>
      <c r="AHN1825"/>
      <c r="AHO1825"/>
      <c r="AHP1825"/>
      <c r="AHQ1825"/>
      <c r="AHR1825"/>
      <c r="AHS1825"/>
      <c r="AHT1825"/>
      <c r="AHU1825"/>
      <c r="AHV1825"/>
      <c r="AHW1825"/>
      <c r="AHX1825"/>
      <c r="AHY1825"/>
      <c r="AHZ1825"/>
      <c r="AIA1825"/>
      <c r="AIB1825"/>
      <c r="AIC1825"/>
      <c r="AID1825"/>
      <c r="AIE1825"/>
      <c r="AIF1825"/>
      <c r="AIG1825"/>
      <c r="AIH1825"/>
      <c r="AII1825"/>
      <c r="AIJ1825"/>
      <c r="AIK1825"/>
      <c r="AIL1825"/>
      <c r="AIM1825"/>
      <c r="AIN1825"/>
      <c r="AIO1825"/>
      <c r="AIP1825"/>
      <c r="AIQ1825"/>
      <c r="AIR1825"/>
      <c r="AIS1825"/>
      <c r="AIT1825"/>
      <c r="AIU1825"/>
      <c r="AIV1825"/>
      <c r="AIW1825"/>
      <c r="AIX1825"/>
      <c r="AIY1825"/>
      <c r="AIZ1825"/>
      <c r="AJA1825"/>
      <c r="AJB1825"/>
      <c r="AJC1825"/>
      <c r="AJD1825"/>
      <c r="AJE1825"/>
      <c r="AJF1825"/>
      <c r="AJG1825"/>
      <c r="AJH1825"/>
      <c r="AJI1825"/>
      <c r="AJJ1825"/>
      <c r="AJK1825"/>
      <c r="AJL1825"/>
      <c r="AJM1825"/>
      <c r="AJN1825"/>
      <c r="AJO1825"/>
      <c r="AJP1825"/>
      <c r="AJQ1825"/>
      <c r="AJR1825"/>
      <c r="AJS1825"/>
      <c r="AJT1825"/>
      <c r="AJU1825"/>
      <c r="AJV1825"/>
      <c r="AJW1825"/>
      <c r="AJX1825"/>
      <c r="AJY1825"/>
      <c r="AJZ1825"/>
      <c r="AKA1825"/>
      <c r="AKB1825"/>
      <c r="AKC1825"/>
      <c r="AKD1825"/>
      <c r="AKE1825"/>
      <c r="AKF1825"/>
      <c r="AKG1825"/>
      <c r="AKH1825"/>
      <c r="AKI1825"/>
      <c r="AKJ1825"/>
      <c r="AKK1825"/>
      <c r="AKL1825"/>
      <c r="AKM1825"/>
      <c r="AKN1825"/>
      <c r="AKO1825"/>
      <c r="AKP1825"/>
      <c r="AKQ1825"/>
      <c r="AKR1825"/>
      <c r="AKS1825"/>
      <c r="AKT1825"/>
      <c r="AKU1825"/>
      <c r="AKV1825"/>
      <c r="AKW1825"/>
      <c r="AKX1825"/>
      <c r="AKY1825"/>
      <c r="AKZ1825"/>
      <c r="ALA1825"/>
      <c r="ALB1825"/>
      <c r="ALC1825"/>
      <c r="ALD1825"/>
      <c r="ALE1825"/>
      <c r="ALF1825"/>
      <c r="ALG1825"/>
      <c r="ALH1825"/>
      <c r="ALI1825"/>
      <c r="ALJ1825"/>
      <c r="ALK1825"/>
      <c r="ALL1825"/>
      <c r="ALM1825"/>
      <c r="ALN1825"/>
      <c r="ALO1825"/>
      <c r="ALP1825"/>
      <c r="ALQ1825"/>
      <c r="ALR1825"/>
      <c r="ALS1825"/>
      <c r="ALT1825"/>
      <c r="ALU1825"/>
      <c r="ALV1825"/>
      <c r="ALW1825"/>
      <c r="ALX1825"/>
      <c r="ALY1825"/>
      <c r="ALZ1825"/>
      <c r="AMA1825"/>
      <c r="AMB1825"/>
      <c r="AMC1825"/>
      <c r="AMD1825"/>
      <c r="AME1825"/>
      <c r="AMF1825"/>
      <c r="AMG1825"/>
      <c r="AMH1825"/>
    </row>
    <row r="1826" spans="1:1022" ht="15">
      <c r="A1826" s="15"/>
      <c r="B1826" s="7"/>
      <c r="C1826" s="16"/>
      <c r="D1826" s="16"/>
      <c r="E1826" s="17"/>
      <c r="F1826" s="18"/>
      <c r="G1826" s="18"/>
      <c r="H1826" s="9"/>
      <c r="I1826" s="9"/>
      <c r="J1826" s="8"/>
      <c r="K1826" s="8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  <c r="DL1826"/>
      <c r="DM1826"/>
      <c r="DN1826"/>
      <c r="DO1826"/>
      <c r="DP1826"/>
      <c r="DQ1826"/>
      <c r="DR1826"/>
      <c r="DS1826"/>
      <c r="DT1826"/>
      <c r="DU1826"/>
      <c r="DV1826"/>
      <c r="DW1826"/>
      <c r="DX1826"/>
      <c r="DY1826"/>
      <c r="DZ1826"/>
      <c r="EA1826"/>
      <c r="EB1826"/>
      <c r="EC1826"/>
      <c r="ED1826"/>
      <c r="EE1826"/>
      <c r="EF1826"/>
      <c r="EG1826"/>
      <c r="EH1826"/>
      <c r="EI1826"/>
      <c r="EJ1826"/>
      <c r="EK1826"/>
      <c r="EL1826"/>
      <c r="EM1826"/>
      <c r="EN1826"/>
      <c r="EO1826"/>
      <c r="EP1826"/>
      <c r="EQ1826"/>
      <c r="ER1826"/>
      <c r="ES1826"/>
      <c r="ET1826"/>
      <c r="EU1826"/>
      <c r="EV1826"/>
      <c r="EW1826"/>
      <c r="EX1826"/>
      <c r="EY1826"/>
      <c r="EZ1826"/>
      <c r="FA1826"/>
      <c r="FB1826"/>
      <c r="FC1826"/>
      <c r="FD1826"/>
      <c r="FE1826"/>
      <c r="FF1826"/>
      <c r="FG1826"/>
      <c r="FH1826"/>
      <c r="FI1826"/>
      <c r="FJ1826"/>
      <c r="FK1826"/>
      <c r="FL1826"/>
      <c r="FM1826"/>
      <c r="FN1826"/>
      <c r="FO1826"/>
      <c r="FP1826"/>
      <c r="FQ1826"/>
      <c r="FR1826"/>
      <c r="FS1826"/>
      <c r="FT1826"/>
      <c r="FU1826"/>
      <c r="FV1826"/>
      <c r="FW1826"/>
      <c r="FX1826"/>
      <c r="FY1826"/>
      <c r="FZ1826"/>
      <c r="GA1826"/>
      <c r="GB1826"/>
      <c r="GC1826"/>
      <c r="GD1826"/>
      <c r="GE1826"/>
      <c r="GF1826"/>
      <c r="GG1826"/>
      <c r="GH1826"/>
      <c r="GI1826"/>
      <c r="GJ1826"/>
      <c r="GK1826"/>
      <c r="GL1826"/>
      <c r="GM1826"/>
      <c r="GN1826"/>
      <c r="GO1826"/>
      <c r="GP1826"/>
      <c r="GQ1826"/>
      <c r="GR1826"/>
      <c r="GS1826"/>
      <c r="GT1826"/>
      <c r="GU1826"/>
      <c r="GV1826"/>
      <c r="GW1826"/>
      <c r="GX1826"/>
      <c r="GY1826"/>
      <c r="GZ1826"/>
      <c r="HA1826"/>
      <c r="HB1826"/>
      <c r="HC1826"/>
      <c r="HD1826"/>
      <c r="HE1826"/>
      <c r="HF1826"/>
      <c r="HG1826"/>
      <c r="HH1826"/>
      <c r="HI1826"/>
      <c r="HJ1826"/>
      <c r="HK1826"/>
      <c r="HL1826"/>
      <c r="HM1826"/>
      <c r="HN1826"/>
      <c r="HO1826"/>
      <c r="HP1826"/>
      <c r="HQ1826"/>
      <c r="HR1826"/>
      <c r="HS1826"/>
      <c r="HT1826"/>
      <c r="HU1826"/>
      <c r="HV1826"/>
      <c r="HW1826"/>
      <c r="HX1826"/>
      <c r="HY1826"/>
      <c r="HZ1826"/>
      <c r="IA1826"/>
      <c r="IB1826"/>
      <c r="IC1826"/>
      <c r="ID1826"/>
      <c r="IE1826"/>
      <c r="IF1826"/>
      <c r="IG1826"/>
      <c r="IH1826"/>
      <c r="II1826"/>
      <c r="IJ1826"/>
      <c r="IK1826"/>
      <c r="IL1826"/>
      <c r="IM1826"/>
      <c r="IN1826"/>
      <c r="IO1826"/>
      <c r="IP1826"/>
      <c r="IQ1826"/>
      <c r="IR1826"/>
      <c r="IS1826"/>
      <c r="IT1826"/>
      <c r="IU1826"/>
      <c r="IV1826"/>
      <c r="IW1826"/>
      <c r="IX1826"/>
      <c r="IY1826"/>
      <c r="IZ1826"/>
      <c r="JA1826"/>
      <c r="JB1826"/>
      <c r="JC1826"/>
      <c r="JD1826"/>
      <c r="JE1826"/>
      <c r="JF1826"/>
      <c r="JG1826"/>
      <c r="JH1826"/>
      <c r="JI1826"/>
      <c r="JJ1826"/>
      <c r="JK1826"/>
      <c r="JL1826"/>
      <c r="JM1826"/>
      <c r="JN1826"/>
      <c r="JO1826"/>
      <c r="JP1826"/>
      <c r="JQ1826"/>
      <c r="JR1826"/>
      <c r="JS1826"/>
      <c r="JT1826"/>
      <c r="JU1826"/>
      <c r="JV1826"/>
      <c r="JW1826"/>
      <c r="JX1826"/>
      <c r="JY1826"/>
      <c r="JZ1826"/>
      <c r="KA1826"/>
      <c r="KB1826"/>
      <c r="KC1826"/>
      <c r="KD1826"/>
      <c r="KE1826"/>
      <c r="KF1826"/>
      <c r="KG1826"/>
      <c r="KH1826"/>
      <c r="KI1826"/>
      <c r="KJ1826"/>
      <c r="KK1826"/>
      <c r="KL1826"/>
      <c r="KM1826"/>
      <c r="KN1826"/>
      <c r="KO1826"/>
      <c r="KP1826"/>
      <c r="KQ1826"/>
      <c r="KR1826"/>
      <c r="KS1826"/>
      <c r="KT1826"/>
      <c r="KU1826"/>
      <c r="KV1826"/>
      <c r="KW1826"/>
      <c r="KX1826"/>
      <c r="KY1826"/>
      <c r="KZ1826"/>
      <c r="LA1826"/>
      <c r="LB1826"/>
      <c r="LC1826"/>
      <c r="LD1826"/>
      <c r="LE1826"/>
      <c r="LF1826"/>
      <c r="LG1826"/>
      <c r="LH1826"/>
      <c r="LI1826"/>
      <c r="LJ1826"/>
      <c r="LK1826"/>
      <c r="LL1826"/>
      <c r="LM1826"/>
      <c r="LN1826"/>
      <c r="LO1826"/>
      <c r="LP1826"/>
      <c r="LQ1826"/>
      <c r="LR1826"/>
      <c r="LS1826"/>
      <c r="LT1826"/>
      <c r="LU1826"/>
      <c r="LV1826"/>
      <c r="LW1826"/>
      <c r="LX1826"/>
      <c r="LY1826"/>
      <c r="LZ1826"/>
      <c r="MA1826"/>
      <c r="MB1826"/>
      <c r="MC1826"/>
      <c r="MD1826"/>
      <c r="ME1826"/>
      <c r="MF1826"/>
      <c r="MG1826"/>
      <c r="MH1826"/>
      <c r="MI1826"/>
      <c r="MJ1826"/>
      <c r="MK1826"/>
      <c r="ML1826"/>
      <c r="MM1826"/>
      <c r="MN1826"/>
      <c r="MO1826"/>
      <c r="MP1826"/>
      <c r="MQ1826"/>
      <c r="MR1826"/>
      <c r="MS1826"/>
      <c r="MT1826"/>
      <c r="MU1826"/>
      <c r="MV1826"/>
      <c r="MW1826"/>
      <c r="MX1826"/>
      <c r="MY1826"/>
      <c r="MZ1826"/>
      <c r="NA1826"/>
      <c r="NB1826"/>
      <c r="NC1826"/>
      <c r="ND1826"/>
      <c r="NE1826"/>
      <c r="NF1826"/>
      <c r="NG1826"/>
      <c r="NH1826"/>
      <c r="NI1826"/>
      <c r="NJ1826"/>
      <c r="NK1826"/>
      <c r="NL1826"/>
      <c r="NM1826"/>
      <c r="NN1826"/>
      <c r="NO1826"/>
      <c r="NP1826"/>
      <c r="NQ1826"/>
      <c r="NR1826"/>
      <c r="NS1826"/>
      <c r="NT1826"/>
      <c r="NU1826"/>
      <c r="NV1826"/>
      <c r="NW1826"/>
      <c r="NX1826"/>
      <c r="NY1826"/>
      <c r="NZ1826"/>
      <c r="OA1826"/>
      <c r="OB1826"/>
      <c r="OC1826"/>
      <c r="OD1826"/>
      <c r="OE1826"/>
      <c r="OF1826"/>
      <c r="OG1826"/>
      <c r="OH1826"/>
      <c r="OI1826"/>
      <c r="OJ1826"/>
      <c r="OK1826"/>
      <c r="OL1826"/>
      <c r="OM1826"/>
      <c r="ON1826"/>
      <c r="OO1826"/>
      <c r="OP1826"/>
      <c r="OQ1826"/>
      <c r="OR1826"/>
      <c r="OS1826"/>
      <c r="OT1826"/>
      <c r="OU1826"/>
      <c r="OV1826"/>
      <c r="OW1826"/>
      <c r="OX1826"/>
      <c r="OY1826"/>
      <c r="OZ1826"/>
      <c r="PA1826"/>
      <c r="PB1826"/>
      <c r="PC1826"/>
      <c r="PD1826"/>
      <c r="PE1826"/>
      <c r="PF1826"/>
      <c r="PG1826"/>
      <c r="PH1826"/>
      <c r="PI1826"/>
      <c r="PJ1826"/>
      <c r="PK1826"/>
      <c r="PL1826"/>
      <c r="PM1826"/>
      <c r="PN1826"/>
      <c r="PO1826"/>
      <c r="PP1826"/>
      <c r="PQ1826"/>
      <c r="PR1826"/>
      <c r="PS1826"/>
      <c r="PT1826"/>
      <c r="PU1826"/>
      <c r="PV1826"/>
      <c r="PW1826"/>
      <c r="PX1826"/>
      <c r="PY1826"/>
      <c r="PZ1826"/>
      <c r="QA1826"/>
      <c r="QB1826"/>
      <c r="QC1826"/>
      <c r="QD1826"/>
      <c r="QE1826"/>
      <c r="QF1826"/>
      <c r="QG1826"/>
      <c r="QH1826"/>
      <c r="QI1826"/>
      <c r="QJ1826"/>
      <c r="QK1826"/>
      <c r="QL1826"/>
      <c r="QM1826"/>
      <c r="QN1826"/>
      <c r="QO1826"/>
      <c r="QP1826"/>
      <c r="QQ1826"/>
      <c r="QR1826"/>
      <c r="QS1826"/>
      <c r="QT1826"/>
      <c r="QU1826"/>
      <c r="QV1826"/>
      <c r="QW1826"/>
      <c r="QX1826"/>
      <c r="QY1826"/>
      <c r="QZ1826"/>
      <c r="RA1826"/>
      <c r="RB1826"/>
      <c r="RC1826"/>
      <c r="RD1826"/>
      <c r="RE1826"/>
      <c r="RF1826"/>
      <c r="RG1826"/>
      <c r="RH1826"/>
      <c r="RI1826"/>
      <c r="RJ1826"/>
      <c r="RK1826"/>
      <c r="RL1826"/>
      <c r="RM1826"/>
      <c r="RN1826"/>
      <c r="RO1826"/>
      <c r="RP1826"/>
      <c r="RQ1826"/>
      <c r="RR1826"/>
      <c r="RS1826"/>
      <c r="RT1826"/>
      <c r="RU1826"/>
      <c r="RV1826"/>
      <c r="RW1826"/>
      <c r="RX1826"/>
      <c r="RY1826"/>
      <c r="RZ1826"/>
      <c r="SA1826"/>
      <c r="SB1826"/>
      <c r="SC1826"/>
      <c r="SD1826"/>
      <c r="SE1826"/>
      <c r="SF1826"/>
      <c r="SG1826"/>
      <c r="SH1826"/>
      <c r="SI1826"/>
      <c r="SJ1826"/>
      <c r="SK1826"/>
      <c r="SL1826"/>
      <c r="SM1826"/>
      <c r="SN1826"/>
      <c r="SO1826"/>
      <c r="SP1826"/>
      <c r="SQ1826"/>
      <c r="SR1826"/>
      <c r="SS1826"/>
      <c r="ST1826"/>
      <c r="SU1826"/>
      <c r="SV1826"/>
      <c r="SW1826"/>
      <c r="SX1826"/>
      <c r="SY1826"/>
      <c r="SZ1826"/>
      <c r="TA1826"/>
      <c r="TB1826"/>
      <c r="TC1826"/>
      <c r="TD1826"/>
      <c r="TE1826"/>
      <c r="TF1826"/>
      <c r="TG1826"/>
      <c r="TH1826"/>
      <c r="TI1826"/>
      <c r="TJ1826"/>
      <c r="TK1826"/>
      <c r="TL1826"/>
      <c r="TM1826"/>
      <c r="TN1826"/>
      <c r="TO1826"/>
      <c r="TP1826"/>
      <c r="TQ1826"/>
      <c r="TR1826"/>
      <c r="TS1826"/>
      <c r="TT1826"/>
      <c r="TU1826"/>
      <c r="TV1826"/>
      <c r="TW1826"/>
      <c r="TX1826"/>
      <c r="TY1826"/>
      <c r="TZ1826"/>
      <c r="UA1826"/>
      <c r="UB1826"/>
      <c r="UC1826"/>
      <c r="UD1826"/>
      <c r="UE1826"/>
      <c r="UF1826"/>
      <c r="UG1826"/>
      <c r="UH1826"/>
      <c r="UI1826"/>
      <c r="UJ1826"/>
      <c r="UK1826"/>
      <c r="UL1826"/>
      <c r="UM1826"/>
      <c r="UN1826"/>
      <c r="UO1826"/>
      <c r="UP1826"/>
      <c r="UQ1826"/>
      <c r="UR1826"/>
      <c r="US1826"/>
      <c r="UT1826"/>
      <c r="UU1826"/>
      <c r="UV1826"/>
      <c r="UW1826"/>
      <c r="UX1826"/>
      <c r="UY1826"/>
      <c r="UZ1826"/>
      <c r="VA1826"/>
      <c r="VB1826"/>
      <c r="VC1826"/>
      <c r="VD1826"/>
      <c r="VE1826"/>
      <c r="VF1826"/>
      <c r="VG1826"/>
      <c r="VH1826"/>
      <c r="VI1826"/>
      <c r="VJ1826"/>
      <c r="VK1826"/>
      <c r="VL1826"/>
      <c r="VM1826"/>
      <c r="VN1826"/>
      <c r="VO1826"/>
      <c r="VP1826"/>
      <c r="VQ1826"/>
      <c r="VR1826"/>
      <c r="VS1826"/>
      <c r="VT1826"/>
      <c r="VU1826"/>
      <c r="VV1826"/>
      <c r="VW1826"/>
      <c r="VX1826"/>
      <c r="VY1826"/>
      <c r="VZ1826"/>
      <c r="WA1826"/>
      <c r="WB1826"/>
      <c r="WC1826"/>
      <c r="WD1826"/>
      <c r="WE1826"/>
      <c r="WF1826"/>
      <c r="WG1826"/>
      <c r="WH1826"/>
      <c r="WI1826"/>
      <c r="WJ1826"/>
      <c r="WK1826"/>
      <c r="WL1826"/>
      <c r="WM1826"/>
      <c r="WN1826"/>
      <c r="WO1826"/>
      <c r="WP1826"/>
      <c r="WQ1826"/>
      <c r="WR1826"/>
      <c r="WS1826"/>
      <c r="WT1826"/>
      <c r="WU1826"/>
      <c r="WV1826"/>
      <c r="WW1826"/>
      <c r="WX1826"/>
      <c r="WY1826"/>
      <c r="WZ1826"/>
      <c r="XA1826"/>
      <c r="XB1826"/>
      <c r="XC1826"/>
      <c r="XD1826"/>
      <c r="XE1826"/>
      <c r="XF1826"/>
      <c r="XG1826"/>
      <c r="XH1826"/>
      <c r="XI1826"/>
      <c r="XJ1826"/>
      <c r="XK1826"/>
      <c r="XL1826"/>
      <c r="XM1826"/>
      <c r="XN1826"/>
      <c r="XO1826"/>
      <c r="XP1826"/>
      <c r="XQ1826"/>
      <c r="XR1826"/>
      <c r="XS1826"/>
      <c r="XT1826"/>
      <c r="XU1826"/>
      <c r="XV1826"/>
      <c r="XW1826"/>
      <c r="XX1826"/>
      <c r="XY1826"/>
      <c r="XZ1826"/>
      <c r="YA1826"/>
      <c r="YB1826"/>
      <c r="YC1826"/>
      <c r="YD1826"/>
      <c r="YE1826"/>
      <c r="YF1826"/>
      <c r="YG1826"/>
      <c r="YH1826"/>
      <c r="YI1826"/>
      <c r="YJ1826"/>
      <c r="YK1826"/>
      <c r="YL1826"/>
      <c r="YM1826"/>
      <c r="YN1826"/>
      <c r="YO1826"/>
      <c r="YP1826"/>
      <c r="YQ1826"/>
      <c r="YR1826"/>
      <c r="YS1826"/>
      <c r="YT1826"/>
      <c r="YU1826"/>
      <c r="YV1826"/>
      <c r="YW1826"/>
      <c r="YX1826"/>
      <c r="YY1826"/>
      <c r="YZ1826"/>
      <c r="ZA1826"/>
      <c r="ZB1826"/>
      <c r="ZC1826"/>
      <c r="ZD1826"/>
      <c r="ZE1826"/>
      <c r="ZF1826"/>
      <c r="ZG1826"/>
      <c r="ZH1826"/>
      <c r="ZI1826"/>
      <c r="ZJ1826"/>
      <c r="ZK1826"/>
      <c r="ZL1826"/>
      <c r="ZM1826"/>
      <c r="ZN1826"/>
      <c r="ZO1826"/>
      <c r="ZP1826"/>
      <c r="ZQ1826"/>
      <c r="ZR1826"/>
      <c r="ZS1826"/>
      <c r="ZT1826"/>
      <c r="ZU1826"/>
      <c r="ZV1826"/>
      <c r="ZW1826"/>
      <c r="ZX1826"/>
      <c r="ZY1826"/>
      <c r="ZZ1826"/>
      <c r="AAA1826"/>
      <c r="AAB1826"/>
      <c r="AAC1826"/>
      <c r="AAD1826"/>
      <c r="AAE1826"/>
      <c r="AAF1826"/>
      <c r="AAG1826"/>
      <c r="AAH1826"/>
      <c r="AAI1826"/>
      <c r="AAJ1826"/>
      <c r="AAK1826"/>
      <c r="AAL1826"/>
      <c r="AAM1826"/>
      <c r="AAN1826"/>
      <c r="AAO1826"/>
      <c r="AAP1826"/>
      <c r="AAQ1826"/>
      <c r="AAR1826"/>
      <c r="AAS1826"/>
      <c r="AAT1826"/>
      <c r="AAU1826"/>
      <c r="AAV1826"/>
      <c r="AAW1826"/>
      <c r="AAX1826"/>
      <c r="AAY1826"/>
      <c r="AAZ1826"/>
      <c r="ABA1826"/>
      <c r="ABB1826"/>
      <c r="ABC1826"/>
      <c r="ABD1826"/>
      <c r="ABE1826"/>
      <c r="ABF1826"/>
      <c r="ABG1826"/>
      <c r="ABH1826"/>
      <c r="ABI1826"/>
      <c r="ABJ1826"/>
      <c r="ABK1826"/>
      <c r="ABL1826"/>
      <c r="ABM1826"/>
      <c r="ABN1826"/>
      <c r="ABO1826"/>
      <c r="ABP1826"/>
      <c r="ABQ1826"/>
      <c r="ABR1826"/>
      <c r="ABS1826"/>
      <c r="ABT1826"/>
      <c r="ABU1826"/>
      <c r="ABV1826"/>
      <c r="ABW1826"/>
      <c r="ABX1826"/>
      <c r="ABY1826"/>
      <c r="ABZ1826"/>
      <c r="ACA1826"/>
      <c r="ACB1826"/>
      <c r="ACC1826"/>
      <c r="ACD1826"/>
      <c r="ACE1826"/>
      <c r="ACF1826"/>
      <c r="ACG1826"/>
      <c r="ACH1826"/>
      <c r="ACI1826"/>
      <c r="ACJ1826"/>
      <c r="ACK1826"/>
      <c r="ACL1826"/>
      <c r="ACM1826"/>
      <c r="ACN1826"/>
      <c r="ACO1826"/>
      <c r="ACP1826"/>
      <c r="ACQ1826"/>
      <c r="ACR1826"/>
      <c r="ACS1826"/>
      <c r="ACT1826"/>
      <c r="ACU1826"/>
      <c r="ACV1826"/>
      <c r="ACW1826"/>
      <c r="ACX1826"/>
      <c r="ACY1826"/>
      <c r="ACZ1826"/>
      <c r="ADA1826"/>
      <c r="ADB1826"/>
      <c r="ADC1826"/>
      <c r="ADD1826"/>
      <c r="ADE1826"/>
      <c r="ADF1826"/>
      <c r="ADG1826"/>
      <c r="ADH1826"/>
      <c r="ADI1826"/>
      <c r="ADJ1826"/>
      <c r="ADK1826"/>
      <c r="ADL1826"/>
      <c r="ADM1826"/>
      <c r="ADN1826"/>
      <c r="ADO1826"/>
      <c r="ADP1826"/>
      <c r="ADQ1826"/>
      <c r="ADR1826"/>
      <c r="ADS1826"/>
      <c r="ADT1826"/>
      <c r="ADU1826"/>
      <c r="ADV1826"/>
      <c r="ADW1826"/>
      <c r="ADX1826"/>
      <c r="ADY1826"/>
      <c r="ADZ1826"/>
      <c r="AEA1826"/>
      <c r="AEB1826"/>
      <c r="AEC1826"/>
      <c r="AED1826"/>
      <c r="AEE1826"/>
      <c r="AEF1826"/>
      <c r="AEG1826"/>
      <c r="AEH1826"/>
      <c r="AEI1826"/>
      <c r="AEJ1826"/>
      <c r="AEK1826"/>
      <c r="AEL1826"/>
      <c r="AEM1826"/>
      <c r="AEN1826"/>
      <c r="AEO1826"/>
      <c r="AEP1826"/>
      <c r="AEQ1826"/>
      <c r="AER1826"/>
      <c r="AES1826"/>
      <c r="AET1826"/>
      <c r="AEU1826"/>
      <c r="AEV1826"/>
      <c r="AEW1826"/>
      <c r="AEX1826"/>
      <c r="AEY1826"/>
      <c r="AEZ1826"/>
      <c r="AFA1826"/>
      <c r="AFB1826"/>
      <c r="AFC1826"/>
      <c r="AFD1826"/>
      <c r="AFE1826"/>
      <c r="AFF1826"/>
      <c r="AFG1826"/>
      <c r="AFH1826"/>
      <c r="AFI1826"/>
      <c r="AFJ1826"/>
      <c r="AFK1826"/>
      <c r="AFL1826"/>
      <c r="AFM1826"/>
      <c r="AFN1826"/>
      <c r="AFO1826"/>
      <c r="AFP1826"/>
      <c r="AFQ1826"/>
      <c r="AFR1826"/>
      <c r="AFS1826"/>
      <c r="AFT1826"/>
      <c r="AFU1826"/>
      <c r="AFV1826"/>
      <c r="AFW1826"/>
      <c r="AFX1826"/>
      <c r="AFY1826"/>
      <c r="AFZ1826"/>
      <c r="AGA1826"/>
      <c r="AGB1826"/>
      <c r="AGC1826"/>
      <c r="AGD1826"/>
      <c r="AGE1826"/>
      <c r="AGF1826"/>
      <c r="AGG1826"/>
      <c r="AGH1826"/>
      <c r="AGI1826"/>
      <c r="AGJ1826"/>
      <c r="AGK1826"/>
      <c r="AGL1826"/>
      <c r="AGM1826"/>
      <c r="AGN1826"/>
      <c r="AGO1826"/>
      <c r="AGP1826"/>
      <c r="AGQ1826"/>
      <c r="AGR1826"/>
      <c r="AGS1826"/>
      <c r="AGT1826"/>
      <c r="AGU1826"/>
      <c r="AGV1826"/>
      <c r="AGW1826"/>
      <c r="AGX1826"/>
      <c r="AGY1826"/>
      <c r="AGZ1826"/>
      <c r="AHA1826"/>
      <c r="AHB1826"/>
      <c r="AHC1826"/>
      <c r="AHD1826"/>
      <c r="AHE1826"/>
      <c r="AHF1826"/>
      <c r="AHG1826"/>
      <c r="AHH1826"/>
      <c r="AHI1826"/>
      <c r="AHJ1826"/>
      <c r="AHK1826"/>
      <c r="AHL1826"/>
      <c r="AHM1826"/>
      <c r="AHN1826"/>
      <c r="AHO1826"/>
      <c r="AHP1826"/>
      <c r="AHQ1826"/>
      <c r="AHR1826"/>
      <c r="AHS1826"/>
      <c r="AHT1826"/>
      <c r="AHU1826"/>
      <c r="AHV1826"/>
      <c r="AHW1826"/>
      <c r="AHX1826"/>
      <c r="AHY1826"/>
      <c r="AHZ1826"/>
      <c r="AIA1826"/>
      <c r="AIB1826"/>
      <c r="AIC1826"/>
      <c r="AID1826"/>
      <c r="AIE1826"/>
      <c r="AIF1826"/>
      <c r="AIG1826"/>
      <c r="AIH1826"/>
      <c r="AII1826"/>
      <c r="AIJ1826"/>
      <c r="AIK1826"/>
      <c r="AIL1826"/>
      <c r="AIM1826"/>
      <c r="AIN1826"/>
      <c r="AIO1826"/>
      <c r="AIP1826"/>
      <c r="AIQ1826"/>
      <c r="AIR1826"/>
      <c r="AIS1826"/>
      <c r="AIT1826"/>
      <c r="AIU1826"/>
      <c r="AIV1826"/>
      <c r="AIW1826"/>
      <c r="AIX1826"/>
      <c r="AIY1826"/>
      <c r="AIZ1826"/>
      <c r="AJA1826"/>
      <c r="AJB1826"/>
      <c r="AJC1826"/>
      <c r="AJD1826"/>
      <c r="AJE1826"/>
      <c r="AJF1826"/>
      <c r="AJG1826"/>
      <c r="AJH1826"/>
      <c r="AJI1826"/>
      <c r="AJJ1826"/>
      <c r="AJK1826"/>
      <c r="AJL1826"/>
      <c r="AJM1826"/>
      <c r="AJN1826"/>
      <c r="AJO1826"/>
      <c r="AJP1826"/>
      <c r="AJQ1826"/>
      <c r="AJR1826"/>
      <c r="AJS1826"/>
      <c r="AJT1826"/>
      <c r="AJU1826"/>
      <c r="AJV1826"/>
      <c r="AJW1826"/>
      <c r="AJX1826"/>
      <c r="AJY1826"/>
      <c r="AJZ1826"/>
      <c r="AKA1826"/>
      <c r="AKB1826"/>
      <c r="AKC1826"/>
      <c r="AKD1826"/>
      <c r="AKE1826"/>
      <c r="AKF1826"/>
      <c r="AKG1826"/>
      <c r="AKH1826"/>
      <c r="AKI1826"/>
      <c r="AKJ1826"/>
      <c r="AKK1826"/>
      <c r="AKL1826"/>
      <c r="AKM1826"/>
      <c r="AKN1826"/>
      <c r="AKO1826"/>
      <c r="AKP1826"/>
      <c r="AKQ1826"/>
      <c r="AKR1826"/>
      <c r="AKS1826"/>
      <c r="AKT1826"/>
      <c r="AKU1826"/>
      <c r="AKV1826"/>
      <c r="AKW1826"/>
      <c r="AKX1826"/>
      <c r="AKY1826"/>
      <c r="AKZ1826"/>
      <c r="ALA1826"/>
      <c r="ALB1826"/>
      <c r="ALC1826"/>
      <c r="ALD1826"/>
      <c r="ALE1826"/>
      <c r="ALF1826"/>
      <c r="ALG1826"/>
      <c r="ALH1826"/>
      <c r="ALI1826"/>
      <c r="ALJ1826"/>
      <c r="ALK1826"/>
      <c r="ALL1826"/>
      <c r="ALM1826"/>
      <c r="ALN1826"/>
      <c r="ALO1826"/>
      <c r="ALP1826"/>
      <c r="ALQ1826"/>
      <c r="ALR1826"/>
      <c r="ALS1826"/>
      <c r="ALT1826"/>
      <c r="ALU1826"/>
      <c r="ALV1826"/>
      <c r="ALW1826"/>
      <c r="ALX1826"/>
      <c r="ALY1826"/>
      <c r="ALZ1826"/>
      <c r="AMA1826"/>
      <c r="AMB1826"/>
      <c r="AMC1826"/>
      <c r="AMD1826"/>
      <c r="AME1826"/>
      <c r="AMF1826"/>
      <c r="AMG1826"/>
      <c r="AMH1826"/>
    </row>
    <row r="1827" spans="1:1022" ht="15">
      <c r="A1827" s="15"/>
      <c r="B1827" s="7"/>
      <c r="C1827" s="16"/>
      <c r="D1827" s="16"/>
      <c r="E1827" s="17"/>
      <c r="F1827" s="18"/>
      <c r="G1827" s="18"/>
      <c r="H1827" s="9"/>
      <c r="I1827" s="9"/>
      <c r="J1827" s="8"/>
      <c r="K1827" s="8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  <c r="DL1827"/>
      <c r="DM1827"/>
      <c r="DN1827"/>
      <c r="DO1827"/>
      <c r="DP1827"/>
      <c r="DQ1827"/>
      <c r="DR1827"/>
      <c r="DS1827"/>
      <c r="DT1827"/>
      <c r="DU1827"/>
      <c r="DV1827"/>
      <c r="DW1827"/>
      <c r="DX1827"/>
      <c r="DY1827"/>
      <c r="DZ1827"/>
      <c r="EA1827"/>
      <c r="EB1827"/>
      <c r="EC1827"/>
      <c r="ED1827"/>
      <c r="EE1827"/>
      <c r="EF1827"/>
      <c r="EG1827"/>
      <c r="EH1827"/>
      <c r="EI1827"/>
      <c r="EJ1827"/>
      <c r="EK1827"/>
      <c r="EL1827"/>
      <c r="EM1827"/>
      <c r="EN1827"/>
      <c r="EO1827"/>
      <c r="EP1827"/>
      <c r="EQ1827"/>
      <c r="ER1827"/>
      <c r="ES1827"/>
      <c r="ET1827"/>
      <c r="EU1827"/>
      <c r="EV1827"/>
      <c r="EW1827"/>
      <c r="EX1827"/>
      <c r="EY1827"/>
      <c r="EZ1827"/>
      <c r="FA1827"/>
      <c r="FB1827"/>
      <c r="FC1827"/>
      <c r="FD1827"/>
      <c r="FE1827"/>
      <c r="FF1827"/>
      <c r="FG1827"/>
      <c r="FH1827"/>
      <c r="FI1827"/>
      <c r="FJ1827"/>
      <c r="FK1827"/>
      <c r="FL1827"/>
      <c r="FM1827"/>
      <c r="FN1827"/>
      <c r="FO1827"/>
      <c r="FP1827"/>
      <c r="FQ1827"/>
      <c r="FR1827"/>
      <c r="FS1827"/>
      <c r="FT1827"/>
      <c r="FU1827"/>
      <c r="FV1827"/>
      <c r="FW1827"/>
      <c r="FX1827"/>
      <c r="FY1827"/>
      <c r="FZ1827"/>
      <c r="GA1827"/>
      <c r="GB1827"/>
      <c r="GC1827"/>
      <c r="GD1827"/>
      <c r="GE1827"/>
      <c r="GF1827"/>
      <c r="GG1827"/>
      <c r="GH1827"/>
      <c r="GI1827"/>
      <c r="GJ1827"/>
      <c r="GK1827"/>
      <c r="GL1827"/>
      <c r="GM1827"/>
      <c r="GN1827"/>
      <c r="GO1827"/>
      <c r="GP1827"/>
      <c r="GQ1827"/>
      <c r="GR1827"/>
      <c r="GS1827"/>
      <c r="GT1827"/>
      <c r="GU1827"/>
      <c r="GV1827"/>
      <c r="GW1827"/>
      <c r="GX1827"/>
      <c r="GY1827"/>
      <c r="GZ1827"/>
      <c r="HA1827"/>
      <c r="HB1827"/>
      <c r="HC1827"/>
      <c r="HD1827"/>
      <c r="HE1827"/>
      <c r="HF1827"/>
      <c r="HG1827"/>
      <c r="HH1827"/>
      <c r="HI1827"/>
      <c r="HJ1827"/>
      <c r="HK1827"/>
      <c r="HL1827"/>
      <c r="HM1827"/>
      <c r="HN1827"/>
      <c r="HO1827"/>
      <c r="HP1827"/>
      <c r="HQ1827"/>
      <c r="HR1827"/>
      <c r="HS1827"/>
      <c r="HT1827"/>
      <c r="HU1827"/>
      <c r="HV1827"/>
      <c r="HW1827"/>
      <c r="HX1827"/>
      <c r="HY1827"/>
      <c r="HZ1827"/>
      <c r="IA1827"/>
      <c r="IB1827"/>
      <c r="IC1827"/>
      <c r="ID1827"/>
      <c r="IE1827"/>
      <c r="IF1827"/>
      <c r="IG1827"/>
      <c r="IH1827"/>
      <c r="II1827"/>
      <c r="IJ1827"/>
      <c r="IK1827"/>
      <c r="IL1827"/>
      <c r="IM1827"/>
      <c r="IN1827"/>
      <c r="IO1827"/>
      <c r="IP1827"/>
      <c r="IQ1827"/>
      <c r="IR1827"/>
      <c r="IS1827"/>
      <c r="IT1827"/>
      <c r="IU1827"/>
      <c r="IV1827"/>
      <c r="IW1827"/>
      <c r="IX1827"/>
      <c r="IY1827"/>
      <c r="IZ1827"/>
      <c r="JA1827"/>
      <c r="JB1827"/>
      <c r="JC1827"/>
      <c r="JD1827"/>
      <c r="JE1827"/>
      <c r="JF1827"/>
      <c r="JG1827"/>
      <c r="JH1827"/>
      <c r="JI1827"/>
      <c r="JJ1827"/>
      <c r="JK1827"/>
      <c r="JL1827"/>
      <c r="JM1827"/>
      <c r="JN1827"/>
      <c r="JO1827"/>
      <c r="JP1827"/>
      <c r="JQ1827"/>
      <c r="JR1827"/>
      <c r="JS1827"/>
      <c r="JT1827"/>
      <c r="JU1827"/>
      <c r="JV1827"/>
      <c r="JW1827"/>
      <c r="JX1827"/>
      <c r="JY1827"/>
      <c r="JZ1827"/>
      <c r="KA1827"/>
      <c r="KB1827"/>
      <c r="KC1827"/>
      <c r="KD1827"/>
      <c r="KE1827"/>
      <c r="KF1827"/>
      <c r="KG1827"/>
      <c r="KH1827"/>
      <c r="KI1827"/>
      <c r="KJ1827"/>
      <c r="KK1827"/>
      <c r="KL1827"/>
      <c r="KM1827"/>
      <c r="KN1827"/>
      <c r="KO1827"/>
      <c r="KP1827"/>
      <c r="KQ1827"/>
      <c r="KR1827"/>
      <c r="KS1827"/>
      <c r="KT1827"/>
      <c r="KU1827"/>
      <c r="KV1827"/>
      <c r="KW1827"/>
      <c r="KX1827"/>
      <c r="KY1827"/>
      <c r="KZ1827"/>
      <c r="LA1827"/>
      <c r="LB1827"/>
      <c r="LC1827"/>
      <c r="LD1827"/>
      <c r="LE1827"/>
      <c r="LF1827"/>
      <c r="LG1827"/>
      <c r="LH1827"/>
      <c r="LI1827"/>
      <c r="LJ1827"/>
      <c r="LK1827"/>
      <c r="LL1827"/>
      <c r="LM1827"/>
      <c r="LN1827"/>
      <c r="LO1827"/>
      <c r="LP1827"/>
      <c r="LQ1827"/>
      <c r="LR1827"/>
      <c r="LS1827"/>
      <c r="LT1827"/>
      <c r="LU1827"/>
      <c r="LV1827"/>
      <c r="LW1827"/>
      <c r="LX1827"/>
      <c r="LY1827"/>
      <c r="LZ1827"/>
      <c r="MA1827"/>
      <c r="MB1827"/>
      <c r="MC1827"/>
      <c r="MD1827"/>
      <c r="ME1827"/>
      <c r="MF1827"/>
      <c r="MG1827"/>
      <c r="MH1827"/>
      <c r="MI1827"/>
      <c r="MJ1827"/>
      <c r="MK1827"/>
      <c r="ML1827"/>
      <c r="MM1827"/>
      <c r="MN1827"/>
      <c r="MO1827"/>
      <c r="MP1827"/>
      <c r="MQ1827"/>
      <c r="MR1827"/>
      <c r="MS1827"/>
      <c r="MT1827"/>
      <c r="MU1827"/>
      <c r="MV1827"/>
      <c r="MW1827"/>
      <c r="MX1827"/>
      <c r="MY1827"/>
      <c r="MZ1827"/>
      <c r="NA1827"/>
      <c r="NB1827"/>
      <c r="NC1827"/>
      <c r="ND1827"/>
      <c r="NE1827"/>
      <c r="NF1827"/>
      <c r="NG1827"/>
      <c r="NH1827"/>
      <c r="NI1827"/>
      <c r="NJ1827"/>
      <c r="NK1827"/>
      <c r="NL1827"/>
      <c r="NM1827"/>
      <c r="NN1827"/>
      <c r="NO1827"/>
      <c r="NP1827"/>
      <c r="NQ1827"/>
      <c r="NR1827"/>
      <c r="NS1827"/>
      <c r="NT1827"/>
      <c r="NU1827"/>
      <c r="NV1827"/>
      <c r="NW1827"/>
      <c r="NX1827"/>
      <c r="NY1827"/>
      <c r="NZ1827"/>
      <c r="OA1827"/>
      <c r="OB1827"/>
      <c r="OC1827"/>
      <c r="OD1827"/>
      <c r="OE1827"/>
      <c r="OF1827"/>
      <c r="OG1827"/>
      <c r="OH1827"/>
      <c r="OI1827"/>
      <c r="OJ1827"/>
      <c r="OK1827"/>
      <c r="OL1827"/>
      <c r="OM1827"/>
      <c r="ON1827"/>
      <c r="OO1827"/>
      <c r="OP1827"/>
      <c r="OQ1827"/>
      <c r="OR1827"/>
      <c r="OS1827"/>
      <c r="OT1827"/>
      <c r="OU1827"/>
      <c r="OV1827"/>
      <c r="OW1827"/>
      <c r="OX1827"/>
      <c r="OY1827"/>
      <c r="OZ1827"/>
      <c r="PA1827"/>
      <c r="PB1827"/>
      <c r="PC1827"/>
      <c r="PD1827"/>
      <c r="PE1827"/>
      <c r="PF1827"/>
      <c r="PG1827"/>
      <c r="PH1827"/>
      <c r="PI1827"/>
      <c r="PJ1827"/>
      <c r="PK1827"/>
      <c r="PL1827"/>
      <c r="PM1827"/>
      <c r="PN1827"/>
      <c r="PO1827"/>
      <c r="PP1827"/>
      <c r="PQ1827"/>
      <c r="PR1827"/>
      <c r="PS1827"/>
      <c r="PT1827"/>
      <c r="PU1827"/>
      <c r="PV1827"/>
      <c r="PW1827"/>
      <c r="PX1827"/>
      <c r="PY1827"/>
      <c r="PZ1827"/>
      <c r="QA1827"/>
      <c r="QB1827"/>
      <c r="QC1827"/>
      <c r="QD1827"/>
      <c r="QE1827"/>
      <c r="QF1827"/>
      <c r="QG1827"/>
      <c r="QH1827"/>
      <c r="QI1827"/>
      <c r="QJ1827"/>
      <c r="QK1827"/>
      <c r="QL1827"/>
      <c r="QM1827"/>
      <c r="QN1827"/>
      <c r="QO1827"/>
      <c r="QP1827"/>
      <c r="QQ1827"/>
      <c r="QR1827"/>
      <c r="QS1827"/>
      <c r="QT1827"/>
      <c r="QU1827"/>
      <c r="QV1827"/>
      <c r="QW1827"/>
      <c r="QX1827"/>
      <c r="QY1827"/>
      <c r="QZ1827"/>
      <c r="RA1827"/>
      <c r="RB1827"/>
      <c r="RC1827"/>
      <c r="RD1827"/>
      <c r="RE1827"/>
      <c r="RF1827"/>
      <c r="RG1827"/>
      <c r="RH1827"/>
      <c r="RI1827"/>
      <c r="RJ1827"/>
      <c r="RK1827"/>
      <c r="RL1827"/>
      <c r="RM1827"/>
      <c r="RN1827"/>
      <c r="RO1827"/>
      <c r="RP1827"/>
      <c r="RQ1827"/>
      <c r="RR1827"/>
      <c r="RS1827"/>
      <c r="RT1827"/>
      <c r="RU1827"/>
      <c r="RV1827"/>
      <c r="RW1827"/>
      <c r="RX1827"/>
      <c r="RY1827"/>
      <c r="RZ1827"/>
      <c r="SA1827"/>
      <c r="SB1827"/>
      <c r="SC1827"/>
      <c r="SD1827"/>
      <c r="SE1827"/>
      <c r="SF1827"/>
      <c r="SG1827"/>
      <c r="SH1827"/>
      <c r="SI1827"/>
      <c r="SJ1827"/>
      <c r="SK1827"/>
      <c r="SL1827"/>
      <c r="SM1827"/>
      <c r="SN1827"/>
      <c r="SO1827"/>
      <c r="SP1827"/>
      <c r="SQ1827"/>
      <c r="SR1827"/>
      <c r="SS1827"/>
      <c r="ST1827"/>
      <c r="SU1827"/>
      <c r="SV1827"/>
      <c r="SW1827"/>
      <c r="SX1827"/>
      <c r="SY1827"/>
      <c r="SZ1827"/>
      <c r="TA1827"/>
      <c r="TB1827"/>
      <c r="TC1827"/>
      <c r="TD1827"/>
      <c r="TE1827"/>
      <c r="TF1827"/>
      <c r="TG1827"/>
      <c r="TH1827"/>
      <c r="TI1827"/>
      <c r="TJ1827"/>
      <c r="TK1827"/>
      <c r="TL1827"/>
      <c r="TM1827"/>
      <c r="TN1827"/>
      <c r="TO1827"/>
      <c r="TP1827"/>
      <c r="TQ1827"/>
      <c r="TR1827"/>
      <c r="TS1827"/>
      <c r="TT1827"/>
      <c r="TU1827"/>
      <c r="TV1827"/>
      <c r="TW1827"/>
      <c r="TX1827"/>
      <c r="TY1827"/>
      <c r="TZ1827"/>
      <c r="UA1827"/>
      <c r="UB1827"/>
      <c r="UC1827"/>
      <c r="UD1827"/>
      <c r="UE1827"/>
      <c r="UF1827"/>
      <c r="UG1827"/>
      <c r="UH1827"/>
      <c r="UI1827"/>
      <c r="UJ1827"/>
      <c r="UK1827"/>
      <c r="UL1827"/>
      <c r="UM1827"/>
      <c r="UN1827"/>
      <c r="UO1827"/>
      <c r="UP1827"/>
      <c r="UQ1827"/>
      <c r="UR1827"/>
      <c r="US1827"/>
      <c r="UT1827"/>
      <c r="UU1827"/>
      <c r="UV1827"/>
      <c r="UW1827"/>
      <c r="UX1827"/>
      <c r="UY1827"/>
      <c r="UZ1827"/>
      <c r="VA1827"/>
      <c r="VB1827"/>
      <c r="VC1827"/>
      <c r="VD1827"/>
      <c r="VE1827"/>
      <c r="VF1827"/>
      <c r="VG1827"/>
      <c r="VH1827"/>
      <c r="VI1827"/>
      <c r="VJ1827"/>
      <c r="VK1827"/>
      <c r="VL1827"/>
      <c r="VM1827"/>
      <c r="VN1827"/>
      <c r="VO1827"/>
      <c r="VP1827"/>
      <c r="VQ1827"/>
      <c r="VR1827"/>
      <c r="VS1827"/>
      <c r="VT1827"/>
      <c r="VU1827"/>
      <c r="VV1827"/>
      <c r="VW1827"/>
      <c r="VX1827"/>
      <c r="VY1827"/>
      <c r="VZ1827"/>
      <c r="WA1827"/>
      <c r="WB1827"/>
      <c r="WC1827"/>
      <c r="WD1827"/>
      <c r="WE1827"/>
      <c r="WF1827"/>
      <c r="WG1827"/>
      <c r="WH1827"/>
      <c r="WI1827"/>
      <c r="WJ1827"/>
      <c r="WK1827"/>
      <c r="WL1827"/>
      <c r="WM1827"/>
      <c r="WN1827"/>
      <c r="WO1827"/>
      <c r="WP1827"/>
      <c r="WQ1827"/>
      <c r="WR1827"/>
      <c r="WS1827"/>
      <c r="WT1827"/>
      <c r="WU1827"/>
      <c r="WV1827"/>
      <c r="WW1827"/>
      <c r="WX1827"/>
      <c r="WY1827"/>
      <c r="WZ1827"/>
      <c r="XA1827"/>
      <c r="XB1827"/>
      <c r="XC1827"/>
      <c r="XD1827"/>
      <c r="XE1827"/>
      <c r="XF1827"/>
      <c r="XG1827"/>
      <c r="XH1827"/>
      <c r="XI1827"/>
      <c r="XJ1827"/>
      <c r="XK1827"/>
      <c r="XL1827"/>
      <c r="XM1827"/>
      <c r="XN1827"/>
      <c r="XO1827"/>
      <c r="XP1827"/>
      <c r="XQ1827"/>
      <c r="XR1827"/>
      <c r="XS1827"/>
      <c r="XT1827"/>
      <c r="XU1827"/>
      <c r="XV1827"/>
      <c r="XW1827"/>
      <c r="XX1827"/>
      <c r="XY1827"/>
      <c r="XZ1827"/>
      <c r="YA1827"/>
      <c r="YB1827"/>
      <c r="YC1827"/>
      <c r="YD1827"/>
      <c r="YE1827"/>
      <c r="YF1827"/>
      <c r="YG1827"/>
      <c r="YH1827"/>
      <c r="YI1827"/>
      <c r="YJ1827"/>
      <c r="YK1827"/>
      <c r="YL1827"/>
      <c r="YM1827"/>
      <c r="YN1827"/>
      <c r="YO1827"/>
      <c r="YP1827"/>
      <c r="YQ1827"/>
      <c r="YR1827"/>
      <c r="YS1827"/>
      <c r="YT1827"/>
      <c r="YU1827"/>
      <c r="YV1827"/>
      <c r="YW1827"/>
      <c r="YX1827"/>
      <c r="YY1827"/>
      <c r="YZ1827"/>
      <c r="ZA1827"/>
      <c r="ZB1827"/>
      <c r="ZC1827"/>
      <c r="ZD1827"/>
      <c r="ZE1827"/>
      <c r="ZF1827"/>
      <c r="ZG1827"/>
      <c r="ZH1827"/>
      <c r="ZI1827"/>
      <c r="ZJ1827"/>
      <c r="ZK1827"/>
      <c r="ZL1827"/>
      <c r="ZM1827"/>
      <c r="ZN1827"/>
      <c r="ZO1827"/>
      <c r="ZP1827"/>
      <c r="ZQ1827"/>
      <c r="ZR1827"/>
      <c r="ZS1827"/>
      <c r="ZT1827"/>
      <c r="ZU1827"/>
      <c r="ZV1827"/>
      <c r="ZW1827"/>
      <c r="ZX1827"/>
      <c r="ZY1827"/>
      <c r="ZZ1827"/>
      <c r="AAA1827"/>
      <c r="AAB1827"/>
      <c r="AAC1827"/>
      <c r="AAD1827"/>
      <c r="AAE1827"/>
      <c r="AAF1827"/>
      <c r="AAG1827"/>
      <c r="AAH1827"/>
      <c r="AAI1827"/>
      <c r="AAJ1827"/>
      <c r="AAK1827"/>
      <c r="AAL1827"/>
      <c r="AAM1827"/>
      <c r="AAN1827"/>
      <c r="AAO1827"/>
      <c r="AAP1827"/>
      <c r="AAQ1827"/>
      <c r="AAR1827"/>
      <c r="AAS1827"/>
      <c r="AAT1827"/>
      <c r="AAU1827"/>
      <c r="AAV1827"/>
      <c r="AAW1827"/>
      <c r="AAX1827"/>
      <c r="AAY1827"/>
      <c r="AAZ1827"/>
      <c r="ABA1827"/>
      <c r="ABB1827"/>
      <c r="ABC1827"/>
      <c r="ABD1827"/>
      <c r="ABE1827"/>
      <c r="ABF1827"/>
      <c r="ABG1827"/>
      <c r="ABH1827"/>
      <c r="ABI1827"/>
      <c r="ABJ1827"/>
      <c r="ABK1827"/>
      <c r="ABL1827"/>
      <c r="ABM1827"/>
      <c r="ABN1827"/>
      <c r="ABO1827"/>
      <c r="ABP1827"/>
      <c r="ABQ1827"/>
      <c r="ABR1827"/>
      <c r="ABS1827"/>
      <c r="ABT1827"/>
      <c r="ABU1827"/>
      <c r="ABV1827"/>
      <c r="ABW1827"/>
      <c r="ABX1827"/>
      <c r="ABY1827"/>
      <c r="ABZ1827"/>
      <c r="ACA1827"/>
      <c r="ACB1827"/>
      <c r="ACC1827"/>
      <c r="ACD1827"/>
      <c r="ACE1827"/>
      <c r="ACF1827"/>
      <c r="ACG1827"/>
      <c r="ACH1827"/>
      <c r="ACI1827"/>
      <c r="ACJ1827"/>
      <c r="ACK1827"/>
      <c r="ACL1827"/>
      <c r="ACM1827"/>
      <c r="ACN1827"/>
      <c r="ACO1827"/>
      <c r="ACP1827"/>
      <c r="ACQ1827"/>
      <c r="ACR1827"/>
      <c r="ACS1827"/>
      <c r="ACT1827"/>
      <c r="ACU1827"/>
      <c r="ACV1827"/>
      <c r="ACW1827"/>
      <c r="ACX1827"/>
      <c r="ACY1827"/>
      <c r="ACZ1827"/>
      <c r="ADA1827"/>
      <c r="ADB1827"/>
      <c r="ADC1827"/>
      <c r="ADD1827"/>
      <c r="ADE1827"/>
      <c r="ADF1827"/>
      <c r="ADG1827"/>
      <c r="ADH1827"/>
      <c r="ADI1827"/>
      <c r="ADJ1827"/>
      <c r="ADK1827"/>
      <c r="ADL1827"/>
      <c r="ADM1827"/>
      <c r="ADN1827"/>
      <c r="ADO1827"/>
      <c r="ADP1827"/>
      <c r="ADQ1827"/>
      <c r="ADR1827"/>
      <c r="ADS1827"/>
      <c r="ADT1827"/>
      <c r="ADU1827"/>
      <c r="ADV1827"/>
      <c r="ADW1827"/>
      <c r="ADX1827"/>
      <c r="ADY1827"/>
      <c r="ADZ1827"/>
      <c r="AEA1827"/>
      <c r="AEB1827"/>
      <c r="AEC1827"/>
      <c r="AED1827"/>
      <c r="AEE1827"/>
      <c r="AEF1827"/>
      <c r="AEG1827"/>
      <c r="AEH1827"/>
      <c r="AEI1827"/>
      <c r="AEJ1827"/>
      <c r="AEK1827"/>
      <c r="AEL1827"/>
      <c r="AEM1827"/>
      <c r="AEN1827"/>
      <c r="AEO1827"/>
      <c r="AEP1827"/>
      <c r="AEQ1827"/>
      <c r="AER1827"/>
      <c r="AES1827"/>
      <c r="AET1827"/>
      <c r="AEU1827"/>
      <c r="AEV1827"/>
      <c r="AEW1827"/>
      <c r="AEX1827"/>
      <c r="AEY1827"/>
      <c r="AEZ1827"/>
      <c r="AFA1827"/>
      <c r="AFB1827"/>
      <c r="AFC1827"/>
      <c r="AFD1827"/>
      <c r="AFE1827"/>
      <c r="AFF1827"/>
      <c r="AFG1827"/>
      <c r="AFH1827"/>
      <c r="AFI1827"/>
      <c r="AFJ1827"/>
      <c r="AFK1827"/>
      <c r="AFL1827"/>
      <c r="AFM1827"/>
      <c r="AFN1827"/>
      <c r="AFO1827"/>
      <c r="AFP1827"/>
      <c r="AFQ1827"/>
      <c r="AFR1827"/>
      <c r="AFS1827"/>
      <c r="AFT1827"/>
      <c r="AFU1827"/>
      <c r="AFV1827"/>
      <c r="AFW1827"/>
      <c r="AFX1827"/>
      <c r="AFY1827"/>
      <c r="AFZ1827"/>
      <c r="AGA1827"/>
      <c r="AGB1827"/>
      <c r="AGC1827"/>
      <c r="AGD1827"/>
      <c r="AGE1827"/>
      <c r="AGF1827"/>
      <c r="AGG1827"/>
      <c r="AGH1827"/>
      <c r="AGI1827"/>
      <c r="AGJ1827"/>
      <c r="AGK1827"/>
      <c r="AGL1827"/>
      <c r="AGM1827"/>
      <c r="AGN1827"/>
      <c r="AGO1827"/>
      <c r="AGP1827"/>
      <c r="AGQ1827"/>
      <c r="AGR1827"/>
      <c r="AGS1827"/>
      <c r="AGT1827"/>
      <c r="AGU1827"/>
      <c r="AGV1827"/>
      <c r="AGW1827"/>
      <c r="AGX1827"/>
      <c r="AGY1827"/>
      <c r="AGZ1827"/>
      <c r="AHA1827"/>
      <c r="AHB1827"/>
      <c r="AHC1827"/>
      <c r="AHD1827"/>
      <c r="AHE1827"/>
      <c r="AHF1827"/>
      <c r="AHG1827"/>
      <c r="AHH1827"/>
      <c r="AHI1827"/>
      <c r="AHJ1827"/>
      <c r="AHK1827"/>
      <c r="AHL1827"/>
      <c r="AHM1827"/>
      <c r="AHN1827"/>
      <c r="AHO1827"/>
      <c r="AHP1827"/>
      <c r="AHQ1827"/>
      <c r="AHR1827"/>
      <c r="AHS1827"/>
      <c r="AHT1827"/>
      <c r="AHU1827"/>
      <c r="AHV1827"/>
      <c r="AHW1827"/>
      <c r="AHX1827"/>
      <c r="AHY1827"/>
      <c r="AHZ1827"/>
      <c r="AIA1827"/>
      <c r="AIB1827"/>
      <c r="AIC1827"/>
      <c r="AID1827"/>
      <c r="AIE1827"/>
      <c r="AIF1827"/>
      <c r="AIG1827"/>
      <c r="AIH1827"/>
      <c r="AII1827"/>
      <c r="AIJ1827"/>
      <c r="AIK1827"/>
      <c r="AIL1827"/>
      <c r="AIM1827"/>
      <c r="AIN1827"/>
      <c r="AIO1827"/>
      <c r="AIP1827"/>
      <c r="AIQ1827"/>
      <c r="AIR1827"/>
      <c r="AIS1827"/>
      <c r="AIT1827"/>
      <c r="AIU1827"/>
      <c r="AIV1827"/>
      <c r="AIW1827"/>
      <c r="AIX1827"/>
      <c r="AIY1827"/>
      <c r="AIZ1827"/>
      <c r="AJA1827"/>
      <c r="AJB1827"/>
      <c r="AJC1827"/>
      <c r="AJD1827"/>
      <c r="AJE1827"/>
      <c r="AJF1827"/>
      <c r="AJG1827"/>
      <c r="AJH1827"/>
      <c r="AJI1827"/>
      <c r="AJJ1827"/>
      <c r="AJK1827"/>
      <c r="AJL1827"/>
      <c r="AJM1827"/>
      <c r="AJN1827"/>
      <c r="AJO1827"/>
      <c r="AJP1827"/>
      <c r="AJQ1827"/>
      <c r="AJR1827"/>
      <c r="AJS1827"/>
      <c r="AJT1827"/>
      <c r="AJU1827"/>
      <c r="AJV1827"/>
      <c r="AJW1827"/>
      <c r="AJX1827"/>
      <c r="AJY1827"/>
      <c r="AJZ1827"/>
      <c r="AKA1827"/>
      <c r="AKB1827"/>
      <c r="AKC1827"/>
      <c r="AKD1827"/>
      <c r="AKE1827"/>
      <c r="AKF1827"/>
      <c r="AKG1827"/>
      <c r="AKH1827"/>
      <c r="AKI1827"/>
      <c r="AKJ1827"/>
      <c r="AKK1827"/>
      <c r="AKL1827"/>
      <c r="AKM1827"/>
      <c r="AKN1827"/>
      <c r="AKO1827"/>
      <c r="AKP1827"/>
      <c r="AKQ1827"/>
      <c r="AKR1827"/>
      <c r="AKS1827"/>
      <c r="AKT1827"/>
      <c r="AKU1827"/>
      <c r="AKV1827"/>
      <c r="AKW1827"/>
      <c r="AKX1827"/>
      <c r="AKY1827"/>
      <c r="AKZ1827"/>
      <c r="ALA1827"/>
      <c r="ALB1827"/>
      <c r="ALC1827"/>
      <c r="ALD1827"/>
      <c r="ALE1827"/>
      <c r="ALF1827"/>
      <c r="ALG1827"/>
      <c r="ALH1827"/>
      <c r="ALI1827"/>
      <c r="ALJ1827"/>
      <c r="ALK1827"/>
      <c r="ALL1827"/>
      <c r="ALM1827"/>
      <c r="ALN1827"/>
      <c r="ALO1827"/>
      <c r="ALP1827"/>
      <c r="ALQ1827"/>
      <c r="ALR1827"/>
      <c r="ALS1827"/>
      <c r="ALT1827"/>
      <c r="ALU1827"/>
      <c r="ALV1827"/>
      <c r="ALW1827"/>
      <c r="ALX1827"/>
      <c r="ALY1827"/>
      <c r="ALZ1827"/>
      <c r="AMA1827"/>
      <c r="AMB1827"/>
      <c r="AMC1827"/>
      <c r="AMD1827"/>
      <c r="AME1827"/>
      <c r="AMF1827"/>
      <c r="AMG1827"/>
      <c r="AMH1827"/>
    </row>
    <row r="1828" spans="1:1022" ht="15">
      <c r="A1828" s="15"/>
      <c r="B1828" s="7"/>
      <c r="C1828" s="16"/>
      <c r="D1828" s="16"/>
      <c r="E1828" s="17"/>
      <c r="F1828" s="18"/>
      <c r="G1828" s="18"/>
      <c r="H1828" s="9"/>
      <c r="I1828" s="9"/>
      <c r="J1828" s="8"/>
      <c r="K1828" s="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  <c r="DL1828"/>
      <c r="DM1828"/>
      <c r="DN1828"/>
      <c r="DO1828"/>
      <c r="DP1828"/>
      <c r="DQ1828"/>
      <c r="DR1828"/>
      <c r="DS1828"/>
      <c r="DT1828"/>
      <c r="DU1828"/>
      <c r="DV1828"/>
      <c r="DW1828"/>
      <c r="DX1828"/>
      <c r="DY1828"/>
      <c r="DZ1828"/>
      <c r="EA1828"/>
      <c r="EB1828"/>
      <c r="EC1828"/>
      <c r="ED1828"/>
      <c r="EE1828"/>
      <c r="EF1828"/>
      <c r="EG1828"/>
      <c r="EH1828"/>
      <c r="EI1828"/>
      <c r="EJ1828"/>
      <c r="EK1828"/>
      <c r="EL1828"/>
      <c r="EM1828"/>
      <c r="EN1828"/>
      <c r="EO1828"/>
      <c r="EP1828"/>
      <c r="EQ1828"/>
      <c r="ER1828"/>
      <c r="ES1828"/>
      <c r="ET1828"/>
      <c r="EU1828"/>
      <c r="EV1828"/>
      <c r="EW1828"/>
      <c r="EX1828"/>
      <c r="EY1828"/>
      <c r="EZ1828"/>
      <c r="FA1828"/>
      <c r="FB1828"/>
      <c r="FC1828"/>
      <c r="FD1828"/>
      <c r="FE1828"/>
      <c r="FF1828"/>
      <c r="FG1828"/>
      <c r="FH1828"/>
      <c r="FI1828"/>
      <c r="FJ1828"/>
      <c r="FK1828"/>
      <c r="FL1828"/>
      <c r="FM1828"/>
      <c r="FN1828"/>
      <c r="FO1828"/>
      <c r="FP1828"/>
      <c r="FQ1828"/>
      <c r="FR1828"/>
      <c r="FS1828"/>
      <c r="FT1828"/>
      <c r="FU1828"/>
      <c r="FV1828"/>
      <c r="FW1828"/>
      <c r="FX1828"/>
      <c r="FY1828"/>
      <c r="FZ1828"/>
      <c r="GA1828"/>
      <c r="GB1828"/>
      <c r="GC1828"/>
      <c r="GD1828"/>
      <c r="GE1828"/>
      <c r="GF1828"/>
      <c r="GG1828"/>
      <c r="GH1828"/>
      <c r="GI1828"/>
      <c r="GJ1828"/>
      <c r="GK1828"/>
      <c r="GL1828"/>
      <c r="GM1828"/>
      <c r="GN1828"/>
      <c r="GO1828"/>
      <c r="GP1828"/>
      <c r="GQ1828"/>
      <c r="GR1828"/>
      <c r="GS1828"/>
      <c r="GT1828"/>
      <c r="GU1828"/>
      <c r="GV1828"/>
      <c r="GW1828"/>
      <c r="GX1828"/>
      <c r="GY1828"/>
      <c r="GZ1828"/>
      <c r="HA1828"/>
      <c r="HB1828"/>
      <c r="HC1828"/>
      <c r="HD1828"/>
      <c r="HE1828"/>
      <c r="HF1828"/>
      <c r="HG1828"/>
      <c r="HH1828"/>
      <c r="HI1828"/>
      <c r="HJ1828"/>
      <c r="HK1828"/>
      <c r="HL1828"/>
      <c r="HM1828"/>
      <c r="HN1828"/>
      <c r="HO1828"/>
      <c r="HP1828"/>
      <c r="HQ1828"/>
      <c r="HR1828"/>
      <c r="HS1828"/>
      <c r="HT1828"/>
      <c r="HU1828"/>
      <c r="HV1828"/>
      <c r="HW1828"/>
      <c r="HX1828"/>
      <c r="HY1828"/>
      <c r="HZ1828"/>
      <c r="IA1828"/>
      <c r="IB1828"/>
      <c r="IC1828"/>
      <c r="ID1828"/>
      <c r="IE1828"/>
      <c r="IF1828"/>
      <c r="IG1828"/>
      <c r="IH1828"/>
      <c r="II1828"/>
      <c r="IJ1828"/>
      <c r="IK1828"/>
      <c r="IL1828"/>
      <c r="IM1828"/>
      <c r="IN1828"/>
      <c r="IO1828"/>
      <c r="IP1828"/>
      <c r="IQ1828"/>
      <c r="IR1828"/>
      <c r="IS1828"/>
      <c r="IT1828"/>
      <c r="IU1828"/>
      <c r="IV1828"/>
      <c r="IW1828"/>
      <c r="IX1828"/>
      <c r="IY1828"/>
      <c r="IZ1828"/>
      <c r="JA1828"/>
      <c r="JB1828"/>
      <c r="JC1828"/>
      <c r="JD1828"/>
      <c r="JE1828"/>
      <c r="JF1828"/>
      <c r="JG1828"/>
      <c r="JH1828"/>
      <c r="JI1828"/>
      <c r="JJ1828"/>
      <c r="JK1828"/>
      <c r="JL1828"/>
      <c r="JM1828"/>
      <c r="JN1828"/>
      <c r="JO1828"/>
      <c r="JP1828"/>
      <c r="JQ1828"/>
      <c r="JR1828"/>
      <c r="JS1828"/>
      <c r="JT1828"/>
      <c r="JU1828"/>
      <c r="JV1828"/>
      <c r="JW1828"/>
      <c r="JX1828"/>
      <c r="JY1828"/>
      <c r="JZ1828"/>
      <c r="KA1828"/>
      <c r="KB1828"/>
      <c r="KC1828"/>
      <c r="KD1828"/>
      <c r="KE1828"/>
      <c r="KF1828"/>
      <c r="KG1828"/>
      <c r="KH1828"/>
      <c r="KI1828"/>
      <c r="KJ1828"/>
      <c r="KK1828"/>
      <c r="KL1828"/>
      <c r="KM1828"/>
      <c r="KN1828"/>
      <c r="KO1828"/>
      <c r="KP1828"/>
      <c r="KQ1828"/>
      <c r="KR1828"/>
      <c r="KS1828"/>
      <c r="KT1828"/>
      <c r="KU1828"/>
      <c r="KV1828"/>
      <c r="KW1828"/>
      <c r="KX1828"/>
      <c r="KY1828"/>
      <c r="KZ1828"/>
      <c r="LA1828"/>
      <c r="LB1828"/>
      <c r="LC1828"/>
      <c r="LD1828"/>
      <c r="LE1828"/>
      <c r="LF1828"/>
      <c r="LG1828"/>
      <c r="LH1828"/>
      <c r="LI1828"/>
      <c r="LJ1828"/>
      <c r="LK1828"/>
      <c r="LL1828"/>
      <c r="LM1828"/>
      <c r="LN1828"/>
      <c r="LO1828"/>
      <c r="LP1828"/>
      <c r="LQ1828"/>
      <c r="LR1828"/>
      <c r="LS1828"/>
      <c r="LT1828"/>
      <c r="LU1828"/>
      <c r="LV1828"/>
      <c r="LW1828"/>
      <c r="LX1828"/>
      <c r="LY1828"/>
      <c r="LZ1828"/>
      <c r="MA1828"/>
      <c r="MB1828"/>
      <c r="MC1828"/>
      <c r="MD1828"/>
      <c r="ME1828"/>
      <c r="MF1828"/>
      <c r="MG1828"/>
      <c r="MH1828"/>
      <c r="MI1828"/>
      <c r="MJ1828"/>
      <c r="MK1828"/>
      <c r="ML1828"/>
      <c r="MM1828"/>
      <c r="MN1828"/>
      <c r="MO1828"/>
      <c r="MP1828"/>
      <c r="MQ1828"/>
      <c r="MR1828"/>
      <c r="MS1828"/>
      <c r="MT1828"/>
      <c r="MU1828"/>
      <c r="MV1828"/>
      <c r="MW1828"/>
      <c r="MX1828"/>
      <c r="MY1828"/>
      <c r="MZ1828"/>
      <c r="NA1828"/>
      <c r="NB1828"/>
      <c r="NC1828"/>
      <c r="ND1828"/>
      <c r="NE1828"/>
      <c r="NF1828"/>
      <c r="NG1828"/>
      <c r="NH1828"/>
      <c r="NI1828"/>
      <c r="NJ1828"/>
      <c r="NK1828"/>
      <c r="NL1828"/>
      <c r="NM1828"/>
      <c r="NN1828"/>
      <c r="NO1828"/>
      <c r="NP1828"/>
      <c r="NQ1828"/>
      <c r="NR1828"/>
      <c r="NS1828"/>
      <c r="NT1828"/>
      <c r="NU1828"/>
      <c r="NV1828"/>
      <c r="NW1828"/>
      <c r="NX1828"/>
      <c r="NY1828"/>
      <c r="NZ1828"/>
      <c r="OA1828"/>
      <c r="OB1828"/>
      <c r="OC1828"/>
      <c r="OD1828"/>
      <c r="OE1828"/>
      <c r="OF1828"/>
      <c r="OG1828"/>
      <c r="OH1828"/>
      <c r="OI1828"/>
      <c r="OJ1828"/>
      <c r="OK1828"/>
      <c r="OL1828"/>
      <c r="OM1828"/>
      <c r="ON1828"/>
      <c r="OO1828"/>
      <c r="OP1828"/>
      <c r="OQ1828"/>
      <c r="OR1828"/>
      <c r="OS1828"/>
      <c r="OT1828"/>
      <c r="OU1828"/>
      <c r="OV1828"/>
      <c r="OW1828"/>
      <c r="OX1828"/>
      <c r="OY1828"/>
      <c r="OZ1828"/>
      <c r="PA1828"/>
      <c r="PB1828"/>
      <c r="PC1828"/>
      <c r="PD1828"/>
      <c r="PE1828"/>
      <c r="PF1828"/>
      <c r="PG1828"/>
      <c r="PH1828"/>
      <c r="PI1828"/>
      <c r="PJ1828"/>
      <c r="PK1828"/>
      <c r="PL1828"/>
      <c r="PM1828"/>
      <c r="PN1828"/>
      <c r="PO1828"/>
      <c r="PP1828"/>
      <c r="PQ1828"/>
      <c r="PR1828"/>
      <c r="PS1828"/>
      <c r="PT1828"/>
      <c r="PU1828"/>
      <c r="PV1828"/>
      <c r="PW1828"/>
      <c r="PX1828"/>
      <c r="PY1828"/>
      <c r="PZ1828"/>
      <c r="QA1828"/>
      <c r="QB1828"/>
      <c r="QC1828"/>
      <c r="QD1828"/>
      <c r="QE1828"/>
      <c r="QF1828"/>
      <c r="QG1828"/>
      <c r="QH1828"/>
      <c r="QI1828"/>
      <c r="QJ1828"/>
      <c r="QK1828"/>
      <c r="QL1828"/>
      <c r="QM1828"/>
      <c r="QN1828"/>
      <c r="QO1828"/>
      <c r="QP1828"/>
      <c r="QQ1828"/>
      <c r="QR1828"/>
      <c r="QS1828"/>
      <c r="QT1828"/>
      <c r="QU1828"/>
      <c r="QV1828"/>
      <c r="QW1828"/>
      <c r="QX1828"/>
      <c r="QY1828"/>
      <c r="QZ1828"/>
      <c r="RA1828"/>
      <c r="RB1828"/>
      <c r="RC1828"/>
      <c r="RD1828"/>
      <c r="RE1828"/>
      <c r="RF1828"/>
      <c r="RG1828"/>
      <c r="RH1828"/>
      <c r="RI1828"/>
      <c r="RJ1828"/>
      <c r="RK1828"/>
      <c r="RL1828"/>
      <c r="RM1828"/>
      <c r="RN1828"/>
      <c r="RO1828"/>
      <c r="RP1828"/>
      <c r="RQ1828"/>
      <c r="RR1828"/>
      <c r="RS1828"/>
      <c r="RT1828"/>
      <c r="RU1828"/>
      <c r="RV1828"/>
      <c r="RW1828"/>
      <c r="RX1828"/>
      <c r="RY1828"/>
      <c r="RZ1828"/>
      <c r="SA1828"/>
      <c r="SB1828"/>
      <c r="SC1828"/>
      <c r="SD1828"/>
      <c r="SE1828"/>
      <c r="SF1828"/>
      <c r="SG1828"/>
      <c r="SH1828"/>
      <c r="SI1828"/>
      <c r="SJ1828"/>
      <c r="SK1828"/>
      <c r="SL1828"/>
      <c r="SM1828"/>
      <c r="SN1828"/>
      <c r="SO1828"/>
      <c r="SP1828"/>
      <c r="SQ1828"/>
      <c r="SR1828"/>
      <c r="SS1828"/>
      <c r="ST1828"/>
      <c r="SU1828"/>
      <c r="SV1828"/>
      <c r="SW1828"/>
      <c r="SX1828"/>
      <c r="SY1828"/>
      <c r="SZ1828"/>
      <c r="TA1828"/>
      <c r="TB1828"/>
      <c r="TC1828"/>
      <c r="TD1828"/>
      <c r="TE1828"/>
      <c r="TF1828"/>
      <c r="TG1828"/>
      <c r="TH1828"/>
      <c r="TI1828"/>
      <c r="TJ1828"/>
      <c r="TK1828"/>
      <c r="TL1828"/>
      <c r="TM1828"/>
      <c r="TN1828"/>
      <c r="TO1828"/>
      <c r="TP1828"/>
      <c r="TQ1828"/>
      <c r="TR1828"/>
      <c r="TS1828"/>
      <c r="TT1828"/>
      <c r="TU1828"/>
      <c r="TV1828"/>
      <c r="TW1828"/>
      <c r="TX1828"/>
      <c r="TY1828"/>
      <c r="TZ1828"/>
      <c r="UA1828"/>
      <c r="UB1828"/>
      <c r="UC1828"/>
      <c r="UD1828"/>
      <c r="UE1828"/>
      <c r="UF1828"/>
      <c r="UG1828"/>
      <c r="UH1828"/>
      <c r="UI1828"/>
      <c r="UJ1828"/>
      <c r="UK1828"/>
      <c r="UL1828"/>
      <c r="UM1828"/>
      <c r="UN1828"/>
      <c r="UO1828"/>
      <c r="UP1828"/>
      <c r="UQ1828"/>
      <c r="UR1828"/>
      <c r="US1828"/>
      <c r="UT1828"/>
      <c r="UU1828"/>
      <c r="UV1828"/>
      <c r="UW1828"/>
      <c r="UX1828"/>
      <c r="UY1828"/>
      <c r="UZ1828"/>
      <c r="VA1828"/>
      <c r="VB1828"/>
      <c r="VC1828"/>
      <c r="VD1828"/>
      <c r="VE1828"/>
      <c r="VF1828"/>
      <c r="VG1828"/>
      <c r="VH1828"/>
      <c r="VI1828"/>
      <c r="VJ1828"/>
      <c r="VK1828"/>
      <c r="VL1828"/>
      <c r="VM1828"/>
      <c r="VN1828"/>
      <c r="VO1828"/>
      <c r="VP1828"/>
      <c r="VQ1828"/>
      <c r="VR1828"/>
      <c r="VS1828"/>
      <c r="VT1828"/>
      <c r="VU1828"/>
      <c r="VV1828"/>
      <c r="VW1828"/>
      <c r="VX1828"/>
      <c r="VY1828"/>
      <c r="VZ1828"/>
      <c r="WA1828"/>
      <c r="WB1828"/>
      <c r="WC1828"/>
      <c r="WD1828"/>
      <c r="WE1828"/>
      <c r="WF1828"/>
      <c r="WG1828"/>
      <c r="WH1828"/>
      <c r="WI1828"/>
      <c r="WJ1828"/>
      <c r="WK1828"/>
      <c r="WL1828"/>
      <c r="WM1828"/>
      <c r="WN1828"/>
      <c r="WO1828"/>
      <c r="WP1828"/>
      <c r="WQ1828"/>
      <c r="WR1828"/>
      <c r="WS1828"/>
      <c r="WT1828"/>
      <c r="WU1828"/>
      <c r="WV1828"/>
      <c r="WW1828"/>
      <c r="WX1828"/>
      <c r="WY1828"/>
      <c r="WZ1828"/>
      <c r="XA1828"/>
      <c r="XB1828"/>
      <c r="XC1828"/>
      <c r="XD1828"/>
      <c r="XE1828"/>
      <c r="XF1828"/>
      <c r="XG1828"/>
      <c r="XH1828"/>
      <c r="XI1828"/>
      <c r="XJ1828"/>
      <c r="XK1828"/>
      <c r="XL1828"/>
      <c r="XM1828"/>
      <c r="XN1828"/>
      <c r="XO1828"/>
      <c r="XP1828"/>
      <c r="XQ1828"/>
      <c r="XR1828"/>
      <c r="XS1828"/>
      <c r="XT1828"/>
      <c r="XU1828"/>
      <c r="XV1828"/>
      <c r="XW1828"/>
      <c r="XX1828"/>
      <c r="XY1828"/>
      <c r="XZ1828"/>
      <c r="YA1828"/>
      <c r="YB1828"/>
      <c r="YC1828"/>
      <c r="YD1828"/>
      <c r="YE1828"/>
      <c r="YF1828"/>
      <c r="YG1828"/>
      <c r="YH1828"/>
      <c r="YI1828"/>
      <c r="YJ1828"/>
      <c r="YK1828"/>
      <c r="YL1828"/>
      <c r="YM1828"/>
      <c r="YN1828"/>
      <c r="YO1828"/>
      <c r="YP1828"/>
      <c r="YQ1828"/>
      <c r="YR1828"/>
      <c r="YS1828"/>
      <c r="YT1828"/>
      <c r="YU1828"/>
      <c r="YV1828"/>
      <c r="YW1828"/>
      <c r="YX1828"/>
      <c r="YY1828"/>
      <c r="YZ1828"/>
      <c r="ZA1828"/>
      <c r="ZB1828"/>
      <c r="ZC1828"/>
      <c r="ZD1828"/>
      <c r="ZE1828"/>
      <c r="ZF1828"/>
      <c r="ZG1828"/>
      <c r="ZH1828"/>
      <c r="ZI1828"/>
      <c r="ZJ1828"/>
      <c r="ZK1828"/>
      <c r="ZL1828"/>
      <c r="ZM1828"/>
      <c r="ZN1828"/>
      <c r="ZO1828"/>
      <c r="ZP1828"/>
      <c r="ZQ1828"/>
      <c r="ZR1828"/>
      <c r="ZS1828"/>
      <c r="ZT1828"/>
      <c r="ZU1828"/>
      <c r="ZV1828"/>
      <c r="ZW1828"/>
      <c r="ZX1828"/>
      <c r="ZY1828"/>
      <c r="ZZ1828"/>
      <c r="AAA1828"/>
      <c r="AAB1828"/>
      <c r="AAC1828"/>
      <c r="AAD1828"/>
      <c r="AAE1828"/>
      <c r="AAF1828"/>
      <c r="AAG1828"/>
      <c r="AAH1828"/>
      <c r="AAI1828"/>
      <c r="AAJ1828"/>
      <c r="AAK1828"/>
      <c r="AAL1828"/>
      <c r="AAM1828"/>
      <c r="AAN1828"/>
      <c r="AAO1828"/>
      <c r="AAP1828"/>
      <c r="AAQ1828"/>
      <c r="AAR1828"/>
      <c r="AAS1828"/>
      <c r="AAT1828"/>
      <c r="AAU1828"/>
      <c r="AAV1828"/>
      <c r="AAW1828"/>
      <c r="AAX1828"/>
      <c r="AAY1828"/>
      <c r="AAZ1828"/>
      <c r="ABA1828"/>
      <c r="ABB1828"/>
      <c r="ABC1828"/>
      <c r="ABD1828"/>
      <c r="ABE1828"/>
      <c r="ABF1828"/>
      <c r="ABG1828"/>
      <c r="ABH1828"/>
      <c r="ABI1828"/>
      <c r="ABJ1828"/>
      <c r="ABK1828"/>
      <c r="ABL1828"/>
      <c r="ABM1828"/>
      <c r="ABN1828"/>
      <c r="ABO1828"/>
      <c r="ABP1828"/>
      <c r="ABQ1828"/>
      <c r="ABR1828"/>
      <c r="ABS1828"/>
      <c r="ABT1828"/>
      <c r="ABU1828"/>
      <c r="ABV1828"/>
      <c r="ABW1828"/>
      <c r="ABX1828"/>
      <c r="ABY1828"/>
      <c r="ABZ1828"/>
      <c r="ACA1828"/>
      <c r="ACB1828"/>
      <c r="ACC1828"/>
      <c r="ACD1828"/>
      <c r="ACE1828"/>
      <c r="ACF1828"/>
      <c r="ACG1828"/>
      <c r="ACH1828"/>
      <c r="ACI1828"/>
      <c r="ACJ1828"/>
      <c r="ACK1828"/>
      <c r="ACL1828"/>
      <c r="ACM1828"/>
      <c r="ACN1828"/>
      <c r="ACO1828"/>
      <c r="ACP1828"/>
      <c r="ACQ1828"/>
      <c r="ACR1828"/>
      <c r="ACS1828"/>
      <c r="ACT1828"/>
      <c r="ACU1828"/>
      <c r="ACV1828"/>
      <c r="ACW1828"/>
      <c r="ACX1828"/>
      <c r="ACY1828"/>
      <c r="ACZ1828"/>
      <c r="ADA1828"/>
      <c r="ADB1828"/>
      <c r="ADC1828"/>
      <c r="ADD1828"/>
      <c r="ADE1828"/>
      <c r="ADF1828"/>
      <c r="ADG1828"/>
      <c r="ADH1828"/>
      <c r="ADI1828"/>
      <c r="ADJ1828"/>
      <c r="ADK1828"/>
      <c r="ADL1828"/>
      <c r="ADM1828"/>
      <c r="ADN1828"/>
      <c r="ADO1828"/>
      <c r="ADP1828"/>
      <c r="ADQ1828"/>
      <c r="ADR1828"/>
      <c r="ADS1828"/>
      <c r="ADT1828"/>
      <c r="ADU1828"/>
      <c r="ADV1828"/>
      <c r="ADW1828"/>
      <c r="ADX1828"/>
      <c r="ADY1828"/>
      <c r="ADZ1828"/>
      <c r="AEA1828"/>
      <c r="AEB1828"/>
      <c r="AEC1828"/>
      <c r="AED1828"/>
      <c r="AEE1828"/>
      <c r="AEF1828"/>
      <c r="AEG1828"/>
      <c r="AEH1828"/>
      <c r="AEI1828"/>
      <c r="AEJ1828"/>
      <c r="AEK1828"/>
      <c r="AEL1828"/>
      <c r="AEM1828"/>
      <c r="AEN1828"/>
      <c r="AEO1828"/>
      <c r="AEP1828"/>
      <c r="AEQ1828"/>
      <c r="AER1828"/>
      <c r="AES1828"/>
      <c r="AET1828"/>
      <c r="AEU1828"/>
      <c r="AEV1828"/>
      <c r="AEW1828"/>
      <c r="AEX1828"/>
      <c r="AEY1828"/>
      <c r="AEZ1828"/>
      <c r="AFA1828"/>
      <c r="AFB1828"/>
      <c r="AFC1828"/>
      <c r="AFD1828"/>
      <c r="AFE1828"/>
      <c r="AFF1828"/>
      <c r="AFG1828"/>
      <c r="AFH1828"/>
      <c r="AFI1828"/>
      <c r="AFJ1828"/>
      <c r="AFK1828"/>
      <c r="AFL1828"/>
      <c r="AFM1828"/>
      <c r="AFN1828"/>
      <c r="AFO1828"/>
      <c r="AFP1828"/>
      <c r="AFQ1828"/>
      <c r="AFR1828"/>
      <c r="AFS1828"/>
      <c r="AFT1828"/>
      <c r="AFU1828"/>
      <c r="AFV1828"/>
      <c r="AFW1828"/>
      <c r="AFX1828"/>
      <c r="AFY1828"/>
      <c r="AFZ1828"/>
      <c r="AGA1828"/>
      <c r="AGB1828"/>
      <c r="AGC1828"/>
      <c r="AGD1828"/>
      <c r="AGE1828"/>
      <c r="AGF1828"/>
      <c r="AGG1828"/>
      <c r="AGH1828"/>
      <c r="AGI1828"/>
      <c r="AGJ1828"/>
      <c r="AGK1828"/>
      <c r="AGL1828"/>
      <c r="AGM1828"/>
      <c r="AGN1828"/>
      <c r="AGO1828"/>
      <c r="AGP1828"/>
      <c r="AGQ1828"/>
      <c r="AGR1828"/>
      <c r="AGS1828"/>
      <c r="AGT1828"/>
      <c r="AGU1828"/>
      <c r="AGV1828"/>
      <c r="AGW1828"/>
      <c r="AGX1828"/>
      <c r="AGY1828"/>
      <c r="AGZ1828"/>
      <c r="AHA1828"/>
      <c r="AHB1828"/>
      <c r="AHC1828"/>
      <c r="AHD1828"/>
      <c r="AHE1828"/>
      <c r="AHF1828"/>
      <c r="AHG1828"/>
      <c r="AHH1828"/>
      <c r="AHI1828"/>
      <c r="AHJ1828"/>
      <c r="AHK1828"/>
      <c r="AHL1828"/>
      <c r="AHM1828"/>
      <c r="AHN1828"/>
      <c r="AHO1828"/>
      <c r="AHP1828"/>
      <c r="AHQ1828"/>
      <c r="AHR1828"/>
      <c r="AHS1828"/>
      <c r="AHT1828"/>
      <c r="AHU1828"/>
      <c r="AHV1828"/>
      <c r="AHW1828"/>
      <c r="AHX1828"/>
      <c r="AHY1828"/>
      <c r="AHZ1828"/>
      <c r="AIA1828"/>
      <c r="AIB1828"/>
      <c r="AIC1828"/>
      <c r="AID1828"/>
      <c r="AIE1828"/>
      <c r="AIF1828"/>
      <c r="AIG1828"/>
      <c r="AIH1828"/>
      <c r="AII1828"/>
      <c r="AIJ1828"/>
      <c r="AIK1828"/>
      <c r="AIL1828"/>
      <c r="AIM1828"/>
      <c r="AIN1828"/>
      <c r="AIO1828"/>
      <c r="AIP1828"/>
      <c r="AIQ1828"/>
      <c r="AIR1828"/>
      <c r="AIS1828"/>
      <c r="AIT1828"/>
      <c r="AIU1828"/>
      <c r="AIV1828"/>
      <c r="AIW1828"/>
      <c r="AIX1828"/>
      <c r="AIY1828"/>
      <c r="AIZ1828"/>
      <c r="AJA1828"/>
      <c r="AJB1828"/>
      <c r="AJC1828"/>
      <c r="AJD1828"/>
      <c r="AJE1828"/>
      <c r="AJF1828"/>
      <c r="AJG1828"/>
      <c r="AJH1828"/>
      <c r="AJI1828"/>
      <c r="AJJ1828"/>
      <c r="AJK1828"/>
      <c r="AJL1828"/>
      <c r="AJM1828"/>
      <c r="AJN1828"/>
      <c r="AJO1828"/>
      <c r="AJP1828"/>
      <c r="AJQ1828"/>
      <c r="AJR1828"/>
      <c r="AJS1828"/>
      <c r="AJT1828"/>
      <c r="AJU1828"/>
      <c r="AJV1828"/>
      <c r="AJW1828"/>
      <c r="AJX1828"/>
      <c r="AJY1828"/>
      <c r="AJZ1828"/>
      <c r="AKA1828"/>
      <c r="AKB1828"/>
      <c r="AKC1828"/>
      <c r="AKD1828"/>
      <c r="AKE1828"/>
      <c r="AKF1828"/>
      <c r="AKG1828"/>
      <c r="AKH1828"/>
      <c r="AKI1828"/>
      <c r="AKJ1828"/>
      <c r="AKK1828"/>
      <c r="AKL1828"/>
      <c r="AKM1828"/>
      <c r="AKN1828"/>
      <c r="AKO1828"/>
      <c r="AKP1828"/>
      <c r="AKQ1828"/>
      <c r="AKR1828"/>
      <c r="AKS1828"/>
      <c r="AKT1828"/>
      <c r="AKU1828"/>
      <c r="AKV1828"/>
      <c r="AKW1828"/>
      <c r="AKX1828"/>
      <c r="AKY1828"/>
      <c r="AKZ1828"/>
      <c r="ALA1828"/>
      <c r="ALB1828"/>
      <c r="ALC1828"/>
      <c r="ALD1828"/>
      <c r="ALE1828"/>
      <c r="ALF1828"/>
      <c r="ALG1828"/>
      <c r="ALH1828"/>
      <c r="ALI1828"/>
      <c r="ALJ1828"/>
      <c r="ALK1828"/>
      <c r="ALL1828"/>
      <c r="ALM1828"/>
      <c r="ALN1828"/>
      <c r="ALO1828"/>
      <c r="ALP1828"/>
      <c r="ALQ1828"/>
      <c r="ALR1828"/>
      <c r="ALS1828"/>
      <c r="ALT1828"/>
      <c r="ALU1828"/>
      <c r="ALV1828"/>
      <c r="ALW1828"/>
      <c r="ALX1828"/>
      <c r="ALY1828"/>
      <c r="ALZ1828"/>
      <c r="AMA1828"/>
      <c r="AMB1828"/>
      <c r="AMC1828"/>
      <c r="AMD1828"/>
      <c r="AME1828"/>
      <c r="AMF1828"/>
      <c r="AMG1828"/>
      <c r="AMH1828"/>
    </row>
    <row r="1829" spans="1:1022" ht="15">
      <c r="A1829" s="15"/>
      <c r="B1829" s="7"/>
      <c r="C1829" s="16"/>
      <c r="D1829" s="16"/>
      <c r="E1829" s="17"/>
      <c r="F1829" s="18"/>
      <c r="G1829" s="18"/>
      <c r="H1829" s="9"/>
      <c r="I1829" s="9"/>
      <c r="J1829" s="8"/>
      <c r="K1829" s="8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  <c r="DL1829"/>
      <c r="DM1829"/>
      <c r="DN1829"/>
      <c r="DO1829"/>
      <c r="DP1829"/>
      <c r="DQ1829"/>
      <c r="DR1829"/>
      <c r="DS1829"/>
      <c r="DT1829"/>
      <c r="DU1829"/>
      <c r="DV1829"/>
      <c r="DW1829"/>
      <c r="DX1829"/>
      <c r="DY1829"/>
      <c r="DZ1829"/>
      <c r="EA1829"/>
      <c r="EB1829"/>
      <c r="EC1829"/>
      <c r="ED1829"/>
      <c r="EE1829"/>
      <c r="EF1829"/>
      <c r="EG1829"/>
      <c r="EH1829"/>
      <c r="EI1829"/>
      <c r="EJ1829"/>
      <c r="EK1829"/>
      <c r="EL1829"/>
      <c r="EM1829"/>
      <c r="EN1829"/>
      <c r="EO1829"/>
      <c r="EP1829"/>
      <c r="EQ1829"/>
      <c r="ER1829"/>
      <c r="ES1829"/>
      <c r="ET1829"/>
      <c r="EU1829"/>
      <c r="EV1829"/>
      <c r="EW1829"/>
      <c r="EX1829"/>
      <c r="EY1829"/>
      <c r="EZ1829"/>
      <c r="FA1829"/>
      <c r="FB1829"/>
      <c r="FC1829"/>
      <c r="FD1829"/>
      <c r="FE1829"/>
      <c r="FF1829"/>
      <c r="FG1829"/>
      <c r="FH1829"/>
      <c r="FI1829"/>
      <c r="FJ1829"/>
      <c r="FK1829"/>
      <c r="FL1829"/>
      <c r="FM1829"/>
      <c r="FN1829"/>
      <c r="FO1829"/>
      <c r="FP1829"/>
      <c r="FQ1829"/>
      <c r="FR1829"/>
      <c r="FS1829"/>
      <c r="FT1829"/>
      <c r="FU1829"/>
      <c r="FV1829"/>
      <c r="FW1829"/>
      <c r="FX1829"/>
      <c r="FY1829"/>
      <c r="FZ1829"/>
      <c r="GA1829"/>
      <c r="GB1829"/>
      <c r="GC1829"/>
      <c r="GD1829"/>
      <c r="GE1829"/>
      <c r="GF1829"/>
      <c r="GG1829"/>
      <c r="GH1829"/>
      <c r="GI1829"/>
      <c r="GJ1829"/>
      <c r="GK1829"/>
      <c r="GL1829"/>
      <c r="GM1829"/>
      <c r="GN1829"/>
      <c r="GO1829"/>
      <c r="GP1829"/>
      <c r="GQ1829"/>
      <c r="GR1829"/>
      <c r="GS1829"/>
      <c r="GT1829"/>
      <c r="GU1829"/>
      <c r="GV1829"/>
      <c r="GW1829"/>
      <c r="GX1829"/>
      <c r="GY1829"/>
      <c r="GZ1829"/>
      <c r="HA1829"/>
      <c r="HB1829"/>
      <c r="HC1829"/>
      <c r="HD1829"/>
      <c r="HE1829"/>
      <c r="HF1829"/>
      <c r="HG1829"/>
      <c r="HH1829"/>
      <c r="HI1829"/>
      <c r="HJ1829"/>
      <c r="HK1829"/>
      <c r="HL1829"/>
      <c r="HM1829"/>
      <c r="HN1829"/>
      <c r="HO1829"/>
      <c r="HP1829"/>
      <c r="HQ1829"/>
      <c r="HR1829"/>
      <c r="HS1829"/>
      <c r="HT1829"/>
      <c r="HU1829"/>
      <c r="HV1829"/>
      <c r="HW1829"/>
      <c r="HX1829"/>
      <c r="HY1829"/>
      <c r="HZ1829"/>
      <c r="IA1829"/>
      <c r="IB1829"/>
      <c r="IC1829"/>
      <c r="ID1829"/>
      <c r="IE1829"/>
      <c r="IF1829"/>
      <c r="IG1829"/>
      <c r="IH1829"/>
      <c r="II1829"/>
      <c r="IJ1829"/>
      <c r="IK1829"/>
      <c r="IL1829"/>
      <c r="IM1829"/>
      <c r="IN1829"/>
      <c r="IO1829"/>
      <c r="IP1829"/>
      <c r="IQ1829"/>
      <c r="IR1829"/>
      <c r="IS1829"/>
      <c r="IT1829"/>
      <c r="IU1829"/>
      <c r="IV1829"/>
      <c r="IW1829"/>
      <c r="IX1829"/>
      <c r="IY1829"/>
      <c r="IZ1829"/>
      <c r="JA1829"/>
      <c r="JB1829"/>
      <c r="JC1829"/>
      <c r="JD1829"/>
      <c r="JE1829"/>
      <c r="JF1829"/>
      <c r="JG1829"/>
      <c r="JH1829"/>
      <c r="JI1829"/>
      <c r="JJ1829"/>
      <c r="JK1829"/>
      <c r="JL1829"/>
      <c r="JM1829"/>
      <c r="JN1829"/>
      <c r="JO1829"/>
      <c r="JP1829"/>
      <c r="JQ1829"/>
      <c r="JR1829"/>
      <c r="JS1829"/>
      <c r="JT1829"/>
      <c r="JU1829"/>
      <c r="JV1829"/>
      <c r="JW1829"/>
      <c r="JX1829"/>
      <c r="JY1829"/>
      <c r="JZ1829"/>
      <c r="KA1829"/>
      <c r="KB1829"/>
      <c r="KC1829"/>
      <c r="KD1829"/>
      <c r="KE1829"/>
      <c r="KF1829"/>
      <c r="KG1829"/>
      <c r="KH1829"/>
      <c r="KI1829"/>
      <c r="KJ1829"/>
      <c r="KK1829"/>
      <c r="KL1829"/>
      <c r="KM1829"/>
      <c r="KN1829"/>
      <c r="KO1829"/>
      <c r="KP1829"/>
      <c r="KQ1829"/>
      <c r="KR1829"/>
      <c r="KS1829"/>
      <c r="KT1829"/>
      <c r="KU1829"/>
      <c r="KV1829"/>
      <c r="KW1829"/>
      <c r="KX1829"/>
      <c r="KY1829"/>
      <c r="KZ1829"/>
      <c r="LA1829"/>
      <c r="LB1829"/>
      <c r="LC1829"/>
      <c r="LD1829"/>
      <c r="LE1829"/>
      <c r="LF1829"/>
      <c r="LG1829"/>
      <c r="LH1829"/>
      <c r="LI1829"/>
      <c r="LJ1829"/>
      <c r="LK1829"/>
      <c r="LL1829"/>
      <c r="LM1829"/>
      <c r="LN1829"/>
      <c r="LO1829"/>
      <c r="LP1829"/>
      <c r="LQ1829"/>
      <c r="LR1829"/>
      <c r="LS1829"/>
      <c r="LT1829"/>
      <c r="LU1829"/>
      <c r="LV1829"/>
      <c r="LW1829"/>
      <c r="LX1829"/>
      <c r="LY1829"/>
      <c r="LZ1829"/>
      <c r="MA1829"/>
      <c r="MB1829"/>
      <c r="MC1829"/>
      <c r="MD1829"/>
      <c r="ME1829"/>
      <c r="MF1829"/>
      <c r="MG1829"/>
      <c r="MH1829"/>
      <c r="MI1829"/>
      <c r="MJ1829"/>
      <c r="MK1829"/>
      <c r="ML1829"/>
      <c r="MM1829"/>
      <c r="MN1829"/>
      <c r="MO1829"/>
      <c r="MP1829"/>
      <c r="MQ1829"/>
      <c r="MR1829"/>
      <c r="MS1829"/>
      <c r="MT1829"/>
      <c r="MU1829"/>
      <c r="MV1829"/>
      <c r="MW1829"/>
      <c r="MX1829"/>
      <c r="MY1829"/>
      <c r="MZ1829"/>
      <c r="NA1829"/>
      <c r="NB1829"/>
      <c r="NC1829"/>
      <c r="ND1829"/>
      <c r="NE1829"/>
      <c r="NF1829"/>
      <c r="NG1829"/>
      <c r="NH1829"/>
      <c r="NI1829"/>
      <c r="NJ1829"/>
      <c r="NK1829"/>
      <c r="NL1829"/>
      <c r="NM1829"/>
      <c r="NN1829"/>
      <c r="NO1829"/>
      <c r="NP1829"/>
      <c r="NQ1829"/>
      <c r="NR1829"/>
      <c r="NS1829"/>
      <c r="NT1829"/>
      <c r="NU1829"/>
      <c r="NV1829"/>
      <c r="NW1829"/>
      <c r="NX1829"/>
      <c r="NY1829"/>
      <c r="NZ1829"/>
      <c r="OA1829"/>
      <c r="OB1829"/>
      <c r="OC1829"/>
      <c r="OD1829"/>
      <c r="OE1829"/>
      <c r="OF1829"/>
      <c r="OG1829"/>
      <c r="OH1829"/>
      <c r="OI1829"/>
      <c r="OJ1829"/>
      <c r="OK1829"/>
      <c r="OL1829"/>
      <c r="OM1829"/>
      <c r="ON1829"/>
      <c r="OO1829"/>
      <c r="OP1829"/>
      <c r="OQ1829"/>
      <c r="OR1829"/>
      <c r="OS1829"/>
      <c r="OT1829"/>
      <c r="OU1829"/>
      <c r="OV1829"/>
      <c r="OW1829"/>
      <c r="OX1829"/>
      <c r="OY1829"/>
      <c r="OZ1829"/>
      <c r="PA1829"/>
      <c r="PB1829"/>
      <c r="PC1829"/>
      <c r="PD1829"/>
      <c r="PE1829"/>
      <c r="PF1829"/>
      <c r="PG1829"/>
      <c r="PH1829"/>
      <c r="PI1829"/>
      <c r="PJ1829"/>
      <c r="PK1829"/>
      <c r="PL1829"/>
      <c r="PM1829"/>
      <c r="PN1829"/>
      <c r="PO1829"/>
      <c r="PP1829"/>
      <c r="PQ1829"/>
      <c r="PR1829"/>
      <c r="PS1829"/>
      <c r="PT1829"/>
      <c r="PU1829"/>
      <c r="PV1829"/>
      <c r="PW1829"/>
      <c r="PX1829"/>
      <c r="PY1829"/>
      <c r="PZ1829"/>
      <c r="QA1829"/>
      <c r="QB1829"/>
      <c r="QC1829"/>
      <c r="QD1829"/>
      <c r="QE1829"/>
      <c r="QF1829"/>
      <c r="QG1829"/>
      <c r="QH1829"/>
      <c r="QI1829"/>
      <c r="QJ1829"/>
      <c r="QK1829"/>
      <c r="QL1829"/>
      <c r="QM1829"/>
      <c r="QN1829"/>
      <c r="QO1829"/>
      <c r="QP1829"/>
      <c r="QQ1829"/>
      <c r="QR1829"/>
      <c r="QS1829"/>
      <c r="QT1829"/>
      <c r="QU1829"/>
      <c r="QV1829"/>
      <c r="QW1829"/>
      <c r="QX1829"/>
      <c r="QY1829"/>
      <c r="QZ1829"/>
      <c r="RA1829"/>
      <c r="RB1829"/>
      <c r="RC1829"/>
      <c r="RD1829"/>
      <c r="RE1829"/>
      <c r="RF1829"/>
      <c r="RG1829"/>
      <c r="RH1829"/>
      <c r="RI1829"/>
      <c r="RJ1829"/>
      <c r="RK1829"/>
      <c r="RL1829"/>
      <c r="RM1829"/>
      <c r="RN1829"/>
      <c r="RO1829"/>
      <c r="RP1829"/>
      <c r="RQ1829"/>
      <c r="RR1829"/>
      <c r="RS1829"/>
      <c r="RT1829"/>
      <c r="RU1829"/>
      <c r="RV1829"/>
      <c r="RW1829"/>
      <c r="RX1829"/>
      <c r="RY1829"/>
      <c r="RZ1829"/>
      <c r="SA1829"/>
      <c r="SB1829"/>
      <c r="SC1829"/>
      <c r="SD1829"/>
      <c r="SE1829"/>
      <c r="SF1829"/>
      <c r="SG1829"/>
      <c r="SH1829"/>
      <c r="SI1829"/>
      <c r="SJ1829"/>
      <c r="SK1829"/>
      <c r="SL1829"/>
      <c r="SM1829"/>
      <c r="SN1829"/>
      <c r="SO1829"/>
      <c r="SP1829"/>
      <c r="SQ1829"/>
      <c r="SR1829"/>
      <c r="SS1829"/>
      <c r="ST1829"/>
      <c r="SU1829"/>
      <c r="SV1829"/>
      <c r="SW1829"/>
      <c r="SX1829"/>
      <c r="SY1829"/>
      <c r="SZ1829"/>
      <c r="TA1829"/>
      <c r="TB1829"/>
      <c r="TC1829"/>
      <c r="TD1829"/>
      <c r="TE1829"/>
      <c r="TF1829"/>
      <c r="TG1829"/>
      <c r="TH1829"/>
      <c r="TI1829"/>
      <c r="TJ1829"/>
      <c r="TK1829"/>
      <c r="TL1829"/>
      <c r="TM1829"/>
      <c r="TN1829"/>
      <c r="TO1829"/>
      <c r="TP1829"/>
      <c r="TQ1829"/>
      <c r="TR1829"/>
      <c r="TS1829"/>
      <c r="TT1829"/>
      <c r="TU1829"/>
      <c r="TV1829"/>
      <c r="TW1829"/>
      <c r="TX1829"/>
      <c r="TY1829"/>
      <c r="TZ1829"/>
      <c r="UA1829"/>
      <c r="UB1829"/>
      <c r="UC1829"/>
      <c r="UD1829"/>
      <c r="UE1829"/>
      <c r="UF1829"/>
      <c r="UG1829"/>
      <c r="UH1829"/>
      <c r="UI1829"/>
      <c r="UJ1829"/>
      <c r="UK1829"/>
      <c r="UL1829"/>
      <c r="UM1829"/>
      <c r="UN1829"/>
      <c r="UO1829"/>
      <c r="UP1829"/>
      <c r="UQ1829"/>
      <c r="UR1829"/>
      <c r="US1829"/>
      <c r="UT1829"/>
      <c r="UU1829"/>
      <c r="UV1829"/>
      <c r="UW1829"/>
      <c r="UX1829"/>
      <c r="UY1829"/>
      <c r="UZ1829"/>
      <c r="VA1829"/>
      <c r="VB1829"/>
      <c r="VC1829"/>
      <c r="VD1829"/>
      <c r="VE1829"/>
      <c r="VF1829"/>
      <c r="VG1829"/>
      <c r="VH1829"/>
      <c r="VI1829"/>
      <c r="VJ1829"/>
      <c r="VK1829"/>
      <c r="VL1829"/>
      <c r="VM1829"/>
      <c r="VN1829"/>
      <c r="VO1829"/>
      <c r="VP1829"/>
      <c r="VQ1829"/>
      <c r="VR1829"/>
      <c r="VS1829"/>
      <c r="VT1829"/>
      <c r="VU1829"/>
      <c r="VV1829"/>
      <c r="VW1829"/>
      <c r="VX1829"/>
      <c r="VY1829"/>
      <c r="VZ1829"/>
      <c r="WA1829"/>
      <c r="WB1829"/>
      <c r="WC1829"/>
      <c r="WD1829"/>
      <c r="WE1829"/>
      <c r="WF1829"/>
      <c r="WG1829"/>
      <c r="WH1829"/>
      <c r="WI1829"/>
      <c r="WJ1829"/>
      <c r="WK1829"/>
      <c r="WL1829"/>
      <c r="WM1829"/>
      <c r="WN1829"/>
      <c r="WO1829"/>
      <c r="WP1829"/>
      <c r="WQ1829"/>
      <c r="WR1829"/>
      <c r="WS1829"/>
      <c r="WT1829"/>
      <c r="WU1829"/>
      <c r="WV1829"/>
      <c r="WW1829"/>
      <c r="WX1829"/>
      <c r="WY1829"/>
      <c r="WZ1829"/>
      <c r="XA1829"/>
      <c r="XB1829"/>
      <c r="XC1829"/>
      <c r="XD1829"/>
      <c r="XE1829"/>
      <c r="XF1829"/>
      <c r="XG1829"/>
      <c r="XH1829"/>
      <c r="XI1829"/>
      <c r="XJ1829"/>
      <c r="XK1829"/>
      <c r="XL1829"/>
      <c r="XM1829"/>
      <c r="XN1829"/>
      <c r="XO1829"/>
      <c r="XP1829"/>
      <c r="XQ1829"/>
      <c r="XR1829"/>
      <c r="XS1829"/>
      <c r="XT1829"/>
      <c r="XU1829"/>
      <c r="XV1829"/>
      <c r="XW1829"/>
      <c r="XX1829"/>
      <c r="XY1829"/>
      <c r="XZ1829"/>
      <c r="YA1829"/>
      <c r="YB1829"/>
      <c r="YC1829"/>
      <c r="YD1829"/>
      <c r="YE1829"/>
      <c r="YF1829"/>
      <c r="YG1829"/>
      <c r="YH1829"/>
      <c r="YI1829"/>
      <c r="YJ1829"/>
      <c r="YK1829"/>
      <c r="YL1829"/>
      <c r="YM1829"/>
      <c r="YN1829"/>
      <c r="YO1829"/>
      <c r="YP1829"/>
      <c r="YQ1829"/>
      <c r="YR1829"/>
      <c r="YS1829"/>
      <c r="YT1829"/>
      <c r="YU1829"/>
      <c r="YV1829"/>
      <c r="YW1829"/>
      <c r="YX1829"/>
      <c r="YY1829"/>
      <c r="YZ1829"/>
      <c r="ZA1829"/>
      <c r="ZB1829"/>
      <c r="ZC1829"/>
      <c r="ZD1829"/>
      <c r="ZE1829"/>
      <c r="ZF1829"/>
      <c r="ZG1829"/>
      <c r="ZH1829"/>
      <c r="ZI1829"/>
      <c r="ZJ1829"/>
      <c r="ZK1829"/>
      <c r="ZL1829"/>
      <c r="ZM1829"/>
      <c r="ZN1829"/>
      <c r="ZO1829"/>
      <c r="ZP1829"/>
      <c r="ZQ1829"/>
      <c r="ZR1829"/>
      <c r="ZS1829"/>
      <c r="ZT1829"/>
      <c r="ZU1829"/>
      <c r="ZV1829"/>
      <c r="ZW1829"/>
      <c r="ZX1829"/>
      <c r="ZY1829"/>
      <c r="ZZ1829"/>
      <c r="AAA1829"/>
      <c r="AAB1829"/>
      <c r="AAC1829"/>
      <c r="AAD1829"/>
      <c r="AAE1829"/>
      <c r="AAF1829"/>
      <c r="AAG1829"/>
      <c r="AAH1829"/>
      <c r="AAI1829"/>
      <c r="AAJ1829"/>
      <c r="AAK1829"/>
      <c r="AAL1829"/>
      <c r="AAM1829"/>
      <c r="AAN1829"/>
      <c r="AAO1829"/>
      <c r="AAP1829"/>
      <c r="AAQ1829"/>
      <c r="AAR1829"/>
      <c r="AAS1829"/>
      <c r="AAT1829"/>
      <c r="AAU1829"/>
      <c r="AAV1829"/>
      <c r="AAW1829"/>
      <c r="AAX1829"/>
      <c r="AAY1829"/>
      <c r="AAZ1829"/>
      <c r="ABA1829"/>
      <c r="ABB1829"/>
      <c r="ABC1829"/>
      <c r="ABD1829"/>
      <c r="ABE1829"/>
      <c r="ABF1829"/>
      <c r="ABG1829"/>
      <c r="ABH1829"/>
      <c r="ABI1829"/>
      <c r="ABJ1829"/>
      <c r="ABK1829"/>
      <c r="ABL1829"/>
      <c r="ABM1829"/>
      <c r="ABN1829"/>
      <c r="ABO1829"/>
      <c r="ABP1829"/>
      <c r="ABQ1829"/>
      <c r="ABR1829"/>
      <c r="ABS1829"/>
      <c r="ABT1829"/>
      <c r="ABU1829"/>
      <c r="ABV1829"/>
      <c r="ABW1829"/>
      <c r="ABX1829"/>
      <c r="ABY1829"/>
      <c r="ABZ1829"/>
      <c r="ACA1829"/>
      <c r="ACB1829"/>
      <c r="ACC1829"/>
      <c r="ACD1829"/>
      <c r="ACE1829"/>
      <c r="ACF1829"/>
      <c r="ACG1829"/>
      <c r="ACH1829"/>
      <c r="ACI1829"/>
      <c r="ACJ1829"/>
      <c r="ACK1829"/>
      <c r="ACL1829"/>
      <c r="ACM1829"/>
      <c r="ACN1829"/>
      <c r="ACO1829"/>
      <c r="ACP1829"/>
      <c r="ACQ1829"/>
      <c r="ACR1829"/>
      <c r="ACS1829"/>
      <c r="ACT1829"/>
      <c r="ACU1829"/>
      <c r="ACV1829"/>
      <c r="ACW1829"/>
      <c r="ACX1829"/>
      <c r="ACY1829"/>
      <c r="ACZ1829"/>
      <c r="ADA1829"/>
      <c r="ADB1829"/>
      <c r="ADC1829"/>
      <c r="ADD1829"/>
      <c r="ADE1829"/>
      <c r="ADF1829"/>
      <c r="ADG1829"/>
      <c r="ADH1829"/>
      <c r="ADI1829"/>
      <c r="ADJ1829"/>
      <c r="ADK1829"/>
      <c r="ADL1829"/>
      <c r="ADM1829"/>
      <c r="ADN1829"/>
      <c r="ADO1829"/>
      <c r="ADP1829"/>
      <c r="ADQ1829"/>
      <c r="ADR1829"/>
      <c r="ADS1829"/>
      <c r="ADT1829"/>
      <c r="ADU1829"/>
      <c r="ADV1829"/>
      <c r="ADW1829"/>
      <c r="ADX1829"/>
      <c r="ADY1829"/>
      <c r="ADZ1829"/>
      <c r="AEA1829"/>
      <c r="AEB1829"/>
      <c r="AEC1829"/>
      <c r="AED1829"/>
      <c r="AEE1829"/>
      <c r="AEF1829"/>
      <c r="AEG1829"/>
      <c r="AEH1829"/>
      <c r="AEI1829"/>
      <c r="AEJ1829"/>
      <c r="AEK1829"/>
      <c r="AEL1829"/>
      <c r="AEM1829"/>
      <c r="AEN1829"/>
      <c r="AEO1829"/>
      <c r="AEP1829"/>
      <c r="AEQ1829"/>
      <c r="AER1829"/>
      <c r="AES1829"/>
      <c r="AET1829"/>
      <c r="AEU1829"/>
      <c r="AEV1829"/>
      <c r="AEW1829"/>
      <c r="AEX1829"/>
      <c r="AEY1829"/>
      <c r="AEZ1829"/>
      <c r="AFA1829"/>
      <c r="AFB1829"/>
      <c r="AFC1829"/>
      <c r="AFD1829"/>
      <c r="AFE1829"/>
      <c r="AFF1829"/>
      <c r="AFG1829"/>
      <c r="AFH1829"/>
      <c r="AFI1829"/>
      <c r="AFJ1829"/>
      <c r="AFK1829"/>
      <c r="AFL1829"/>
      <c r="AFM1829"/>
      <c r="AFN1829"/>
      <c r="AFO1829"/>
      <c r="AFP1829"/>
      <c r="AFQ1829"/>
      <c r="AFR1829"/>
      <c r="AFS1829"/>
      <c r="AFT1829"/>
      <c r="AFU1829"/>
      <c r="AFV1829"/>
      <c r="AFW1829"/>
      <c r="AFX1829"/>
      <c r="AFY1829"/>
      <c r="AFZ1829"/>
      <c r="AGA1829"/>
      <c r="AGB1829"/>
      <c r="AGC1829"/>
      <c r="AGD1829"/>
      <c r="AGE1829"/>
      <c r="AGF1829"/>
      <c r="AGG1829"/>
      <c r="AGH1829"/>
      <c r="AGI1829"/>
      <c r="AGJ1829"/>
      <c r="AGK1829"/>
      <c r="AGL1829"/>
      <c r="AGM1829"/>
      <c r="AGN1829"/>
      <c r="AGO1829"/>
      <c r="AGP1829"/>
      <c r="AGQ1829"/>
      <c r="AGR1829"/>
      <c r="AGS1829"/>
      <c r="AGT1829"/>
      <c r="AGU1829"/>
      <c r="AGV1829"/>
      <c r="AGW1829"/>
      <c r="AGX1829"/>
      <c r="AGY1829"/>
      <c r="AGZ1829"/>
      <c r="AHA1829"/>
      <c r="AHB1829"/>
      <c r="AHC1829"/>
      <c r="AHD1829"/>
      <c r="AHE1829"/>
      <c r="AHF1829"/>
      <c r="AHG1829"/>
      <c r="AHH1829"/>
      <c r="AHI1829"/>
      <c r="AHJ1829"/>
      <c r="AHK1829"/>
      <c r="AHL1829"/>
      <c r="AHM1829"/>
      <c r="AHN1829"/>
      <c r="AHO1829"/>
      <c r="AHP1829"/>
      <c r="AHQ1829"/>
      <c r="AHR1829"/>
      <c r="AHS1829"/>
      <c r="AHT1829"/>
      <c r="AHU1829"/>
      <c r="AHV1829"/>
      <c r="AHW1829"/>
      <c r="AHX1829"/>
      <c r="AHY1829"/>
      <c r="AHZ1829"/>
      <c r="AIA1829"/>
      <c r="AIB1829"/>
      <c r="AIC1829"/>
      <c r="AID1829"/>
      <c r="AIE1829"/>
      <c r="AIF1829"/>
      <c r="AIG1829"/>
      <c r="AIH1829"/>
      <c r="AII1829"/>
      <c r="AIJ1829"/>
      <c r="AIK1829"/>
      <c r="AIL1829"/>
      <c r="AIM1829"/>
      <c r="AIN1829"/>
      <c r="AIO1829"/>
      <c r="AIP1829"/>
      <c r="AIQ1829"/>
      <c r="AIR1829"/>
      <c r="AIS1829"/>
      <c r="AIT1829"/>
      <c r="AIU1829"/>
      <c r="AIV1829"/>
      <c r="AIW1829"/>
      <c r="AIX1829"/>
      <c r="AIY1829"/>
      <c r="AIZ1829"/>
      <c r="AJA1829"/>
      <c r="AJB1829"/>
      <c r="AJC1829"/>
      <c r="AJD1829"/>
      <c r="AJE1829"/>
      <c r="AJF1829"/>
      <c r="AJG1829"/>
      <c r="AJH1829"/>
      <c r="AJI1829"/>
      <c r="AJJ1829"/>
      <c r="AJK1829"/>
      <c r="AJL1829"/>
      <c r="AJM1829"/>
      <c r="AJN1829"/>
      <c r="AJO1829"/>
      <c r="AJP1829"/>
      <c r="AJQ1829"/>
      <c r="AJR1829"/>
      <c r="AJS1829"/>
      <c r="AJT1829"/>
      <c r="AJU1829"/>
      <c r="AJV1829"/>
      <c r="AJW1829"/>
      <c r="AJX1829"/>
      <c r="AJY1829"/>
      <c r="AJZ1829"/>
      <c r="AKA1829"/>
      <c r="AKB1829"/>
      <c r="AKC1829"/>
      <c r="AKD1829"/>
      <c r="AKE1829"/>
      <c r="AKF1829"/>
      <c r="AKG1829"/>
      <c r="AKH1829"/>
      <c r="AKI1829"/>
      <c r="AKJ1829"/>
      <c r="AKK1829"/>
      <c r="AKL1829"/>
      <c r="AKM1829"/>
      <c r="AKN1829"/>
      <c r="AKO1829"/>
      <c r="AKP1829"/>
      <c r="AKQ1829"/>
      <c r="AKR1829"/>
      <c r="AKS1829"/>
      <c r="AKT1829"/>
      <c r="AKU1829"/>
      <c r="AKV1829"/>
      <c r="AKW1829"/>
      <c r="AKX1829"/>
      <c r="AKY1829"/>
      <c r="AKZ1829"/>
      <c r="ALA1829"/>
      <c r="ALB1829"/>
      <c r="ALC1829"/>
      <c r="ALD1829"/>
      <c r="ALE1829"/>
      <c r="ALF1829"/>
      <c r="ALG1829"/>
      <c r="ALH1829"/>
      <c r="ALI1829"/>
      <c r="ALJ1829"/>
      <c r="ALK1829"/>
      <c r="ALL1829"/>
      <c r="ALM1829"/>
      <c r="ALN1829"/>
      <c r="ALO1829"/>
      <c r="ALP1829"/>
      <c r="ALQ1829"/>
      <c r="ALR1829"/>
      <c r="ALS1829"/>
      <c r="ALT1829"/>
      <c r="ALU1829"/>
      <c r="ALV1829"/>
      <c r="ALW1829"/>
      <c r="ALX1829"/>
      <c r="ALY1829"/>
      <c r="ALZ1829"/>
      <c r="AMA1829"/>
      <c r="AMB1829"/>
      <c r="AMC1829"/>
      <c r="AMD1829"/>
      <c r="AME1829"/>
      <c r="AMF1829"/>
      <c r="AMG1829"/>
      <c r="AMH1829"/>
    </row>
    <row r="1830" spans="1:1022" ht="15">
      <c r="A1830" s="15"/>
      <c r="B1830" s="7"/>
      <c r="C1830" s="16"/>
      <c r="D1830" s="16"/>
      <c r="E1830" s="17"/>
      <c r="F1830" s="18"/>
      <c r="G1830" s="18"/>
      <c r="H1830" s="9"/>
      <c r="I1830" s="9"/>
      <c r="J1830" s="8"/>
      <c r="K1830" s="8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  <c r="DL1830"/>
      <c r="DM1830"/>
      <c r="DN1830"/>
      <c r="DO1830"/>
      <c r="DP1830"/>
      <c r="DQ1830"/>
      <c r="DR1830"/>
      <c r="DS1830"/>
      <c r="DT1830"/>
      <c r="DU1830"/>
      <c r="DV1830"/>
      <c r="DW1830"/>
      <c r="DX1830"/>
      <c r="DY1830"/>
      <c r="DZ1830"/>
      <c r="EA1830"/>
      <c r="EB1830"/>
      <c r="EC1830"/>
      <c r="ED1830"/>
      <c r="EE1830"/>
      <c r="EF1830"/>
      <c r="EG1830"/>
      <c r="EH1830"/>
      <c r="EI1830"/>
      <c r="EJ1830"/>
      <c r="EK1830"/>
      <c r="EL1830"/>
      <c r="EM1830"/>
      <c r="EN1830"/>
      <c r="EO1830"/>
      <c r="EP1830"/>
      <c r="EQ1830"/>
      <c r="ER1830"/>
      <c r="ES1830"/>
      <c r="ET1830"/>
      <c r="EU1830"/>
      <c r="EV1830"/>
      <c r="EW1830"/>
      <c r="EX1830"/>
      <c r="EY1830"/>
      <c r="EZ1830"/>
      <c r="FA1830"/>
      <c r="FB1830"/>
      <c r="FC1830"/>
      <c r="FD1830"/>
      <c r="FE1830"/>
      <c r="FF1830"/>
      <c r="FG1830"/>
      <c r="FH1830"/>
      <c r="FI1830"/>
      <c r="FJ1830"/>
      <c r="FK1830"/>
      <c r="FL1830"/>
      <c r="FM1830"/>
      <c r="FN1830"/>
      <c r="FO1830"/>
      <c r="FP1830"/>
      <c r="FQ1830"/>
      <c r="FR1830"/>
      <c r="FS1830"/>
      <c r="FT1830"/>
      <c r="FU1830"/>
      <c r="FV1830"/>
      <c r="FW1830"/>
      <c r="FX1830"/>
      <c r="FY1830"/>
      <c r="FZ1830"/>
      <c r="GA1830"/>
      <c r="GB1830"/>
      <c r="GC1830"/>
      <c r="GD1830"/>
      <c r="GE1830"/>
      <c r="GF1830"/>
      <c r="GG1830"/>
      <c r="GH1830"/>
      <c r="GI1830"/>
      <c r="GJ1830"/>
      <c r="GK1830"/>
      <c r="GL1830"/>
      <c r="GM1830"/>
      <c r="GN1830"/>
      <c r="GO1830"/>
      <c r="GP1830"/>
      <c r="GQ1830"/>
      <c r="GR1830"/>
      <c r="GS1830"/>
      <c r="GT1830"/>
      <c r="GU1830"/>
      <c r="GV1830"/>
      <c r="GW1830"/>
      <c r="GX1830"/>
      <c r="GY1830"/>
      <c r="GZ1830"/>
      <c r="HA1830"/>
      <c r="HB1830"/>
      <c r="HC1830"/>
      <c r="HD1830"/>
      <c r="HE1830"/>
      <c r="HF1830"/>
      <c r="HG1830"/>
      <c r="HH1830"/>
      <c r="HI1830"/>
      <c r="HJ1830"/>
      <c r="HK1830"/>
      <c r="HL1830"/>
      <c r="HM1830"/>
      <c r="HN1830"/>
      <c r="HO1830"/>
      <c r="HP1830"/>
      <c r="HQ1830"/>
      <c r="HR1830"/>
      <c r="HS1830"/>
      <c r="HT1830"/>
      <c r="HU1830"/>
      <c r="HV1830"/>
      <c r="HW1830"/>
      <c r="HX1830"/>
      <c r="HY1830"/>
      <c r="HZ1830"/>
      <c r="IA1830"/>
      <c r="IB1830"/>
      <c r="IC1830"/>
      <c r="ID1830"/>
      <c r="IE1830"/>
      <c r="IF1830"/>
      <c r="IG1830"/>
      <c r="IH1830"/>
      <c r="II1830"/>
      <c r="IJ1830"/>
      <c r="IK1830"/>
      <c r="IL1830"/>
      <c r="IM1830"/>
      <c r="IN1830"/>
      <c r="IO1830"/>
      <c r="IP1830"/>
      <c r="IQ1830"/>
      <c r="IR1830"/>
      <c r="IS1830"/>
      <c r="IT1830"/>
      <c r="IU1830"/>
      <c r="IV1830"/>
      <c r="IW1830"/>
      <c r="IX1830"/>
      <c r="IY1830"/>
      <c r="IZ1830"/>
      <c r="JA1830"/>
      <c r="JB1830"/>
      <c r="JC1830"/>
      <c r="JD1830"/>
      <c r="JE1830"/>
      <c r="JF1830"/>
      <c r="JG1830"/>
      <c r="JH1830"/>
      <c r="JI1830"/>
      <c r="JJ1830"/>
      <c r="JK1830"/>
      <c r="JL1830"/>
      <c r="JM1830"/>
      <c r="JN1830"/>
      <c r="JO1830"/>
      <c r="JP1830"/>
      <c r="JQ1830"/>
      <c r="JR1830"/>
      <c r="JS1830"/>
      <c r="JT1830"/>
      <c r="JU1830"/>
      <c r="JV1830"/>
      <c r="JW1830"/>
      <c r="JX1830"/>
      <c r="JY1830"/>
      <c r="JZ1830"/>
      <c r="KA1830"/>
      <c r="KB1830"/>
      <c r="KC1830"/>
      <c r="KD1830"/>
      <c r="KE1830"/>
      <c r="KF1830"/>
      <c r="KG1830"/>
      <c r="KH1830"/>
      <c r="KI1830"/>
      <c r="KJ1830"/>
      <c r="KK1830"/>
      <c r="KL1830"/>
      <c r="KM1830"/>
      <c r="KN1830"/>
      <c r="KO1830"/>
      <c r="KP1830"/>
      <c r="KQ1830"/>
      <c r="KR1830"/>
      <c r="KS1830"/>
      <c r="KT1830"/>
      <c r="KU1830"/>
      <c r="KV1830"/>
      <c r="KW1830"/>
      <c r="KX1830"/>
      <c r="KY1830"/>
      <c r="KZ1830"/>
      <c r="LA1830"/>
      <c r="LB1830"/>
      <c r="LC1830"/>
      <c r="LD1830"/>
      <c r="LE1830"/>
      <c r="LF1830"/>
      <c r="LG1830"/>
      <c r="LH1830"/>
      <c r="LI1830"/>
      <c r="LJ1830"/>
      <c r="LK1830"/>
      <c r="LL1830"/>
      <c r="LM1830"/>
      <c r="LN1830"/>
      <c r="LO1830"/>
      <c r="LP1830"/>
      <c r="LQ1830"/>
      <c r="LR1830"/>
      <c r="LS1830"/>
      <c r="LT1830"/>
      <c r="LU1830"/>
      <c r="LV1830"/>
      <c r="LW1830"/>
      <c r="LX1830"/>
      <c r="LY1830"/>
      <c r="LZ1830"/>
      <c r="MA1830"/>
      <c r="MB1830"/>
      <c r="MC1830"/>
      <c r="MD1830"/>
      <c r="ME1830"/>
      <c r="MF1830"/>
      <c r="MG1830"/>
      <c r="MH1830"/>
      <c r="MI1830"/>
      <c r="MJ1830"/>
      <c r="MK1830"/>
      <c r="ML1830"/>
      <c r="MM1830"/>
      <c r="MN1830"/>
      <c r="MO1830"/>
      <c r="MP1830"/>
      <c r="MQ1830"/>
      <c r="MR1830"/>
      <c r="MS1830"/>
      <c r="MT1830"/>
      <c r="MU1830"/>
      <c r="MV1830"/>
      <c r="MW1830"/>
      <c r="MX1830"/>
      <c r="MY1830"/>
      <c r="MZ1830"/>
      <c r="NA1830"/>
      <c r="NB1830"/>
      <c r="NC1830"/>
      <c r="ND1830"/>
      <c r="NE1830"/>
      <c r="NF1830"/>
      <c r="NG1830"/>
      <c r="NH1830"/>
      <c r="NI1830"/>
      <c r="NJ1830"/>
      <c r="NK1830"/>
      <c r="NL1830"/>
      <c r="NM1830"/>
      <c r="NN1830"/>
      <c r="NO1830"/>
      <c r="NP1830"/>
      <c r="NQ1830"/>
      <c r="NR1830"/>
      <c r="NS1830"/>
      <c r="NT1830"/>
      <c r="NU1830"/>
      <c r="NV1830"/>
      <c r="NW1830"/>
      <c r="NX1830"/>
      <c r="NY1830"/>
      <c r="NZ1830"/>
      <c r="OA1830"/>
      <c r="OB1830"/>
      <c r="OC1830"/>
      <c r="OD1830"/>
      <c r="OE1830"/>
      <c r="OF1830"/>
      <c r="OG1830"/>
      <c r="OH1830"/>
      <c r="OI1830"/>
      <c r="OJ1830"/>
      <c r="OK1830"/>
      <c r="OL1830"/>
      <c r="OM1830"/>
      <c r="ON1830"/>
      <c r="OO1830"/>
      <c r="OP1830"/>
      <c r="OQ1830"/>
      <c r="OR1830"/>
      <c r="OS1830"/>
      <c r="OT1830"/>
      <c r="OU1830"/>
      <c r="OV1830"/>
      <c r="OW1830"/>
      <c r="OX1830"/>
      <c r="OY1830"/>
      <c r="OZ1830"/>
      <c r="PA1830"/>
      <c r="PB1830"/>
      <c r="PC1830"/>
      <c r="PD1830"/>
      <c r="PE1830"/>
      <c r="PF1830"/>
      <c r="PG1830"/>
      <c r="PH1830"/>
      <c r="PI1830"/>
      <c r="PJ1830"/>
      <c r="PK1830"/>
      <c r="PL1830"/>
      <c r="PM1830"/>
      <c r="PN1830"/>
      <c r="PO1830"/>
      <c r="PP1830"/>
      <c r="PQ1830"/>
      <c r="PR1830"/>
      <c r="PS1830"/>
      <c r="PT1830"/>
      <c r="PU1830"/>
      <c r="PV1830"/>
      <c r="PW1830"/>
      <c r="PX1830"/>
      <c r="PY1830"/>
      <c r="PZ1830"/>
      <c r="QA1830"/>
      <c r="QB1830"/>
      <c r="QC1830"/>
      <c r="QD1830"/>
      <c r="QE1830"/>
      <c r="QF1830"/>
      <c r="QG1830"/>
      <c r="QH1830"/>
      <c r="QI1830"/>
      <c r="QJ1830"/>
      <c r="QK1830"/>
      <c r="QL1830"/>
      <c r="QM1830"/>
      <c r="QN1830"/>
      <c r="QO1830"/>
      <c r="QP1830"/>
      <c r="QQ1830"/>
      <c r="QR1830"/>
      <c r="QS1830"/>
      <c r="QT1830"/>
      <c r="QU1830"/>
      <c r="QV1830"/>
      <c r="QW1830"/>
      <c r="QX1830"/>
      <c r="QY1830"/>
      <c r="QZ1830"/>
      <c r="RA1830"/>
      <c r="RB1830"/>
      <c r="RC1830"/>
      <c r="RD1830"/>
      <c r="RE1830"/>
      <c r="RF1830"/>
      <c r="RG1830"/>
      <c r="RH1830"/>
      <c r="RI1830"/>
      <c r="RJ1830"/>
      <c r="RK1830"/>
      <c r="RL1830"/>
      <c r="RM1830"/>
      <c r="RN1830"/>
      <c r="RO1830"/>
      <c r="RP1830"/>
      <c r="RQ1830"/>
      <c r="RR1830"/>
      <c r="RS1830"/>
      <c r="RT1830"/>
      <c r="RU1830"/>
      <c r="RV1830"/>
      <c r="RW1830"/>
      <c r="RX1830"/>
      <c r="RY1830"/>
      <c r="RZ1830"/>
      <c r="SA1830"/>
      <c r="SB1830"/>
      <c r="SC1830"/>
      <c r="SD1830"/>
      <c r="SE1830"/>
      <c r="SF1830"/>
      <c r="SG1830"/>
      <c r="SH1830"/>
      <c r="SI1830"/>
      <c r="SJ1830"/>
      <c r="SK1830"/>
      <c r="SL1830"/>
      <c r="SM1830"/>
      <c r="SN1830"/>
      <c r="SO1830"/>
      <c r="SP1830"/>
      <c r="SQ1830"/>
      <c r="SR1830"/>
      <c r="SS1830"/>
      <c r="ST1830"/>
      <c r="SU1830"/>
      <c r="SV1830"/>
      <c r="SW1830"/>
      <c r="SX1830"/>
      <c r="SY1830"/>
      <c r="SZ1830"/>
      <c r="TA1830"/>
      <c r="TB1830"/>
      <c r="TC1830"/>
      <c r="TD1830"/>
      <c r="TE1830"/>
      <c r="TF1830"/>
      <c r="TG1830"/>
      <c r="TH1830"/>
      <c r="TI1830"/>
      <c r="TJ1830"/>
      <c r="TK1830"/>
      <c r="TL1830"/>
      <c r="TM1830"/>
      <c r="TN1830"/>
      <c r="TO1830"/>
      <c r="TP1830"/>
      <c r="TQ1830"/>
      <c r="TR1830"/>
      <c r="TS1830"/>
      <c r="TT1830"/>
      <c r="TU1830"/>
      <c r="TV1830"/>
      <c r="TW1830"/>
      <c r="TX1830"/>
      <c r="TY1830"/>
      <c r="TZ1830"/>
      <c r="UA1830"/>
      <c r="UB1830"/>
      <c r="UC1830"/>
      <c r="UD1830"/>
      <c r="UE1830"/>
      <c r="UF1830"/>
      <c r="UG1830"/>
      <c r="UH1830"/>
      <c r="UI1830"/>
      <c r="UJ1830"/>
      <c r="UK1830"/>
      <c r="UL1830"/>
      <c r="UM1830"/>
      <c r="UN1830"/>
      <c r="UO1830"/>
      <c r="UP1830"/>
      <c r="UQ1830"/>
      <c r="UR1830"/>
      <c r="US1830"/>
      <c r="UT1830"/>
      <c r="UU1830"/>
      <c r="UV1830"/>
      <c r="UW1830"/>
      <c r="UX1830"/>
      <c r="UY1830"/>
      <c r="UZ1830"/>
      <c r="VA1830"/>
      <c r="VB1830"/>
      <c r="VC1830"/>
      <c r="VD1830"/>
      <c r="VE1830"/>
      <c r="VF1830"/>
      <c r="VG1830"/>
      <c r="VH1830"/>
      <c r="VI1830"/>
      <c r="VJ1830"/>
      <c r="VK1830"/>
      <c r="VL1830"/>
      <c r="VM1830"/>
      <c r="VN1830"/>
      <c r="VO1830"/>
      <c r="VP1830"/>
      <c r="VQ1830"/>
      <c r="VR1830"/>
      <c r="VS1830"/>
      <c r="VT1830"/>
      <c r="VU1830"/>
      <c r="VV1830"/>
      <c r="VW1830"/>
      <c r="VX1830"/>
      <c r="VY1830"/>
      <c r="VZ1830"/>
      <c r="WA1830"/>
      <c r="WB1830"/>
      <c r="WC1830"/>
      <c r="WD1830"/>
      <c r="WE1830"/>
      <c r="WF1830"/>
      <c r="WG1830"/>
      <c r="WH1830"/>
      <c r="WI1830"/>
      <c r="WJ1830"/>
      <c r="WK1830"/>
      <c r="WL1830"/>
      <c r="WM1830"/>
      <c r="WN1830"/>
      <c r="WO1830"/>
      <c r="WP1830"/>
      <c r="WQ1830"/>
      <c r="WR1830"/>
      <c r="WS1830"/>
      <c r="WT1830"/>
      <c r="WU1830"/>
      <c r="WV1830"/>
      <c r="WW1830"/>
      <c r="WX1830"/>
      <c r="WY1830"/>
      <c r="WZ1830"/>
      <c r="XA1830"/>
      <c r="XB1830"/>
      <c r="XC1830"/>
      <c r="XD1830"/>
      <c r="XE1830"/>
      <c r="XF1830"/>
      <c r="XG1830"/>
      <c r="XH1830"/>
      <c r="XI1830"/>
      <c r="XJ1830"/>
      <c r="XK1830"/>
      <c r="XL1830"/>
      <c r="XM1830"/>
      <c r="XN1830"/>
      <c r="XO1830"/>
      <c r="XP1830"/>
      <c r="XQ1830"/>
      <c r="XR1830"/>
      <c r="XS1830"/>
      <c r="XT1830"/>
      <c r="XU1830"/>
      <c r="XV1830"/>
      <c r="XW1830"/>
      <c r="XX1830"/>
      <c r="XY1830"/>
      <c r="XZ1830"/>
      <c r="YA1830"/>
      <c r="YB1830"/>
      <c r="YC1830"/>
      <c r="YD1830"/>
      <c r="YE1830"/>
      <c r="YF1830"/>
      <c r="YG1830"/>
      <c r="YH1830"/>
      <c r="YI1830"/>
      <c r="YJ1830"/>
      <c r="YK1830"/>
      <c r="YL1830"/>
      <c r="YM1830"/>
      <c r="YN1830"/>
      <c r="YO1830"/>
      <c r="YP1830"/>
      <c r="YQ1830"/>
      <c r="YR1830"/>
      <c r="YS1830"/>
      <c r="YT1830"/>
      <c r="YU1830"/>
      <c r="YV1830"/>
      <c r="YW1830"/>
      <c r="YX1830"/>
      <c r="YY1830"/>
      <c r="YZ1830"/>
      <c r="ZA1830"/>
      <c r="ZB1830"/>
      <c r="ZC1830"/>
      <c r="ZD1830"/>
      <c r="ZE1830"/>
      <c r="ZF1830"/>
      <c r="ZG1830"/>
      <c r="ZH1830"/>
      <c r="ZI1830"/>
      <c r="ZJ1830"/>
      <c r="ZK1830"/>
      <c r="ZL1830"/>
      <c r="ZM1830"/>
      <c r="ZN1830"/>
      <c r="ZO1830"/>
      <c r="ZP1830"/>
      <c r="ZQ1830"/>
      <c r="ZR1830"/>
      <c r="ZS1830"/>
      <c r="ZT1830"/>
      <c r="ZU1830"/>
      <c r="ZV1830"/>
      <c r="ZW1830"/>
      <c r="ZX1830"/>
      <c r="ZY1830"/>
      <c r="ZZ1830"/>
      <c r="AAA1830"/>
      <c r="AAB1830"/>
      <c r="AAC1830"/>
      <c r="AAD1830"/>
      <c r="AAE1830"/>
      <c r="AAF1830"/>
      <c r="AAG1830"/>
      <c r="AAH1830"/>
      <c r="AAI1830"/>
      <c r="AAJ1830"/>
      <c r="AAK1830"/>
      <c r="AAL1830"/>
      <c r="AAM1830"/>
      <c r="AAN1830"/>
      <c r="AAO1830"/>
      <c r="AAP1830"/>
      <c r="AAQ1830"/>
      <c r="AAR1830"/>
      <c r="AAS1830"/>
      <c r="AAT1830"/>
      <c r="AAU1830"/>
      <c r="AAV1830"/>
      <c r="AAW1830"/>
      <c r="AAX1830"/>
      <c r="AAY1830"/>
      <c r="AAZ1830"/>
      <c r="ABA1830"/>
      <c r="ABB1830"/>
      <c r="ABC1830"/>
      <c r="ABD1830"/>
      <c r="ABE1830"/>
      <c r="ABF1830"/>
      <c r="ABG1830"/>
      <c r="ABH1830"/>
      <c r="ABI1830"/>
      <c r="ABJ1830"/>
      <c r="ABK1830"/>
      <c r="ABL1830"/>
      <c r="ABM1830"/>
      <c r="ABN1830"/>
      <c r="ABO1830"/>
      <c r="ABP1830"/>
      <c r="ABQ1830"/>
      <c r="ABR1830"/>
      <c r="ABS1830"/>
      <c r="ABT1830"/>
      <c r="ABU1830"/>
      <c r="ABV1830"/>
      <c r="ABW1830"/>
      <c r="ABX1830"/>
      <c r="ABY1830"/>
      <c r="ABZ1830"/>
      <c r="ACA1830"/>
      <c r="ACB1830"/>
      <c r="ACC1830"/>
      <c r="ACD1830"/>
      <c r="ACE1830"/>
      <c r="ACF1830"/>
      <c r="ACG1830"/>
      <c r="ACH1830"/>
      <c r="ACI1830"/>
      <c r="ACJ1830"/>
      <c r="ACK1830"/>
      <c r="ACL1830"/>
      <c r="ACM1830"/>
      <c r="ACN1830"/>
      <c r="ACO1830"/>
      <c r="ACP1830"/>
      <c r="ACQ1830"/>
      <c r="ACR1830"/>
      <c r="ACS1830"/>
      <c r="ACT1830"/>
      <c r="ACU1830"/>
      <c r="ACV1830"/>
      <c r="ACW1830"/>
      <c r="ACX1830"/>
      <c r="ACY1830"/>
      <c r="ACZ1830"/>
      <c r="ADA1830"/>
      <c r="ADB1830"/>
      <c r="ADC1830"/>
      <c r="ADD1830"/>
      <c r="ADE1830"/>
      <c r="ADF1830"/>
      <c r="ADG1830"/>
      <c r="ADH1830"/>
      <c r="ADI1830"/>
      <c r="ADJ1830"/>
      <c r="ADK1830"/>
      <c r="ADL1830"/>
      <c r="ADM1830"/>
      <c r="ADN1830"/>
      <c r="ADO1830"/>
      <c r="ADP1830"/>
      <c r="ADQ1830"/>
      <c r="ADR1830"/>
      <c r="ADS1830"/>
      <c r="ADT1830"/>
      <c r="ADU1830"/>
      <c r="ADV1830"/>
      <c r="ADW1830"/>
      <c r="ADX1830"/>
      <c r="ADY1830"/>
      <c r="ADZ1830"/>
      <c r="AEA1830"/>
      <c r="AEB1830"/>
      <c r="AEC1830"/>
      <c r="AED1830"/>
      <c r="AEE1830"/>
      <c r="AEF1830"/>
      <c r="AEG1830"/>
      <c r="AEH1830"/>
      <c r="AEI1830"/>
      <c r="AEJ1830"/>
      <c r="AEK1830"/>
      <c r="AEL1830"/>
      <c r="AEM1830"/>
      <c r="AEN1830"/>
      <c r="AEO1830"/>
      <c r="AEP1830"/>
      <c r="AEQ1830"/>
      <c r="AER1830"/>
      <c r="AES1830"/>
      <c r="AET1830"/>
      <c r="AEU1830"/>
      <c r="AEV1830"/>
      <c r="AEW1830"/>
      <c r="AEX1830"/>
      <c r="AEY1830"/>
      <c r="AEZ1830"/>
      <c r="AFA1830"/>
      <c r="AFB1830"/>
      <c r="AFC1830"/>
      <c r="AFD1830"/>
      <c r="AFE1830"/>
      <c r="AFF1830"/>
      <c r="AFG1830"/>
      <c r="AFH1830"/>
      <c r="AFI1830"/>
      <c r="AFJ1830"/>
      <c r="AFK1830"/>
      <c r="AFL1830"/>
      <c r="AFM1830"/>
      <c r="AFN1830"/>
      <c r="AFO1830"/>
      <c r="AFP1830"/>
      <c r="AFQ1830"/>
      <c r="AFR1830"/>
      <c r="AFS1830"/>
      <c r="AFT1830"/>
      <c r="AFU1830"/>
      <c r="AFV1830"/>
      <c r="AFW1830"/>
      <c r="AFX1830"/>
      <c r="AFY1830"/>
      <c r="AFZ1830"/>
      <c r="AGA1830"/>
      <c r="AGB1830"/>
      <c r="AGC1830"/>
      <c r="AGD1830"/>
      <c r="AGE1830"/>
      <c r="AGF1830"/>
      <c r="AGG1830"/>
      <c r="AGH1830"/>
      <c r="AGI1830"/>
      <c r="AGJ1830"/>
      <c r="AGK1830"/>
      <c r="AGL1830"/>
      <c r="AGM1830"/>
      <c r="AGN1830"/>
      <c r="AGO1830"/>
      <c r="AGP1830"/>
      <c r="AGQ1830"/>
      <c r="AGR1830"/>
      <c r="AGS1830"/>
      <c r="AGT1830"/>
      <c r="AGU1830"/>
      <c r="AGV1830"/>
      <c r="AGW1830"/>
      <c r="AGX1830"/>
      <c r="AGY1830"/>
      <c r="AGZ1830"/>
      <c r="AHA1830"/>
      <c r="AHB1830"/>
      <c r="AHC1830"/>
      <c r="AHD1830"/>
      <c r="AHE1830"/>
      <c r="AHF1830"/>
      <c r="AHG1830"/>
      <c r="AHH1830"/>
      <c r="AHI1830"/>
      <c r="AHJ1830"/>
      <c r="AHK1830"/>
      <c r="AHL1830"/>
      <c r="AHM1830"/>
      <c r="AHN1830"/>
      <c r="AHO1830"/>
      <c r="AHP1830"/>
      <c r="AHQ1830"/>
      <c r="AHR1830"/>
      <c r="AHS1830"/>
      <c r="AHT1830"/>
      <c r="AHU1830"/>
      <c r="AHV1830"/>
      <c r="AHW1830"/>
      <c r="AHX1830"/>
      <c r="AHY1830"/>
      <c r="AHZ1830"/>
      <c r="AIA1830"/>
      <c r="AIB1830"/>
      <c r="AIC1830"/>
      <c r="AID1830"/>
      <c r="AIE1830"/>
      <c r="AIF1830"/>
      <c r="AIG1830"/>
      <c r="AIH1830"/>
      <c r="AII1830"/>
      <c r="AIJ1830"/>
      <c r="AIK1830"/>
      <c r="AIL1830"/>
      <c r="AIM1830"/>
      <c r="AIN1830"/>
      <c r="AIO1830"/>
      <c r="AIP1830"/>
      <c r="AIQ1830"/>
      <c r="AIR1830"/>
      <c r="AIS1830"/>
      <c r="AIT1830"/>
      <c r="AIU1830"/>
      <c r="AIV1830"/>
      <c r="AIW1830"/>
      <c r="AIX1830"/>
      <c r="AIY1830"/>
      <c r="AIZ1830"/>
      <c r="AJA1830"/>
      <c r="AJB1830"/>
      <c r="AJC1830"/>
      <c r="AJD1830"/>
      <c r="AJE1830"/>
      <c r="AJF1830"/>
      <c r="AJG1830"/>
      <c r="AJH1830"/>
      <c r="AJI1830"/>
      <c r="AJJ1830"/>
      <c r="AJK1830"/>
      <c r="AJL1830"/>
      <c r="AJM1830"/>
      <c r="AJN1830"/>
      <c r="AJO1830"/>
      <c r="AJP1830"/>
      <c r="AJQ1830"/>
      <c r="AJR1830"/>
      <c r="AJS1830"/>
      <c r="AJT1830"/>
      <c r="AJU1830"/>
      <c r="AJV1830"/>
      <c r="AJW1830"/>
      <c r="AJX1830"/>
      <c r="AJY1830"/>
      <c r="AJZ1830"/>
      <c r="AKA1830"/>
      <c r="AKB1830"/>
      <c r="AKC1830"/>
      <c r="AKD1830"/>
      <c r="AKE1830"/>
      <c r="AKF1830"/>
      <c r="AKG1830"/>
      <c r="AKH1830"/>
      <c r="AKI1830"/>
      <c r="AKJ1830"/>
      <c r="AKK1830"/>
      <c r="AKL1830"/>
      <c r="AKM1830"/>
      <c r="AKN1830"/>
      <c r="AKO1830"/>
      <c r="AKP1830"/>
      <c r="AKQ1830"/>
      <c r="AKR1830"/>
      <c r="AKS1830"/>
      <c r="AKT1830"/>
      <c r="AKU1830"/>
      <c r="AKV1830"/>
      <c r="AKW1830"/>
      <c r="AKX1830"/>
      <c r="AKY1830"/>
      <c r="AKZ1830"/>
      <c r="ALA1830"/>
      <c r="ALB1830"/>
      <c r="ALC1830"/>
      <c r="ALD1830"/>
      <c r="ALE1830"/>
      <c r="ALF1830"/>
      <c r="ALG1830"/>
      <c r="ALH1830"/>
      <c r="ALI1830"/>
      <c r="ALJ1830"/>
      <c r="ALK1830"/>
      <c r="ALL1830"/>
      <c r="ALM1830"/>
      <c r="ALN1830"/>
      <c r="ALO1830"/>
      <c r="ALP1830"/>
      <c r="ALQ1830"/>
      <c r="ALR1830"/>
      <c r="ALS1830"/>
      <c r="ALT1830"/>
      <c r="ALU1830"/>
      <c r="ALV1830"/>
      <c r="ALW1830"/>
      <c r="ALX1830"/>
      <c r="ALY1830"/>
      <c r="ALZ1830"/>
      <c r="AMA1830"/>
      <c r="AMB1830"/>
      <c r="AMC1830"/>
      <c r="AMD1830"/>
      <c r="AME1830"/>
      <c r="AMF1830"/>
      <c r="AMG1830"/>
      <c r="AMH1830"/>
    </row>
    <row r="1831" spans="1:1022" ht="15">
      <c r="A1831" s="15"/>
      <c r="B1831" s="7"/>
      <c r="C1831" s="16"/>
      <c r="D1831" s="16"/>
      <c r="E1831" s="17"/>
      <c r="F1831" s="18"/>
      <c r="G1831" s="18"/>
      <c r="H1831" s="9"/>
      <c r="I1831" s="9"/>
      <c r="J1831" s="8"/>
      <c r="K1831" s="8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  <c r="DK1831"/>
      <c r="DL1831"/>
      <c r="DM1831"/>
      <c r="DN1831"/>
      <c r="DO1831"/>
      <c r="DP1831"/>
      <c r="DQ1831"/>
      <c r="DR1831"/>
      <c r="DS1831"/>
      <c r="DT1831"/>
      <c r="DU1831"/>
      <c r="DV1831"/>
      <c r="DW1831"/>
      <c r="DX1831"/>
      <c r="DY1831"/>
      <c r="DZ1831"/>
      <c r="EA1831"/>
      <c r="EB1831"/>
      <c r="EC1831"/>
      <c r="ED1831"/>
      <c r="EE1831"/>
      <c r="EF1831"/>
      <c r="EG1831"/>
      <c r="EH1831"/>
      <c r="EI1831"/>
      <c r="EJ1831"/>
      <c r="EK1831"/>
      <c r="EL1831"/>
      <c r="EM1831"/>
      <c r="EN1831"/>
      <c r="EO1831"/>
      <c r="EP1831"/>
      <c r="EQ1831"/>
      <c r="ER1831"/>
      <c r="ES1831"/>
      <c r="ET1831"/>
      <c r="EU1831"/>
      <c r="EV1831"/>
      <c r="EW1831"/>
      <c r="EX1831"/>
      <c r="EY1831"/>
      <c r="EZ1831"/>
      <c r="FA1831"/>
      <c r="FB1831"/>
      <c r="FC1831"/>
      <c r="FD1831"/>
      <c r="FE1831"/>
      <c r="FF1831"/>
      <c r="FG1831"/>
      <c r="FH1831"/>
      <c r="FI1831"/>
      <c r="FJ1831"/>
      <c r="FK1831"/>
      <c r="FL1831"/>
      <c r="FM1831"/>
      <c r="FN1831"/>
      <c r="FO1831"/>
      <c r="FP1831"/>
      <c r="FQ1831"/>
      <c r="FR1831"/>
      <c r="FS1831"/>
      <c r="FT1831"/>
      <c r="FU1831"/>
      <c r="FV1831"/>
      <c r="FW1831"/>
      <c r="FX1831"/>
      <c r="FY1831"/>
      <c r="FZ1831"/>
      <c r="GA1831"/>
      <c r="GB1831"/>
      <c r="GC1831"/>
      <c r="GD1831"/>
      <c r="GE1831"/>
      <c r="GF1831"/>
      <c r="GG1831"/>
      <c r="GH1831"/>
      <c r="GI1831"/>
      <c r="GJ1831"/>
      <c r="GK1831"/>
      <c r="GL1831"/>
      <c r="GM1831"/>
      <c r="GN1831"/>
      <c r="GO1831"/>
      <c r="GP1831"/>
      <c r="GQ1831"/>
      <c r="GR1831"/>
      <c r="GS1831"/>
      <c r="GT1831"/>
      <c r="GU1831"/>
      <c r="GV1831"/>
      <c r="GW1831"/>
      <c r="GX1831"/>
      <c r="GY1831"/>
      <c r="GZ1831"/>
      <c r="HA1831"/>
      <c r="HB1831"/>
      <c r="HC1831"/>
      <c r="HD1831"/>
      <c r="HE1831"/>
      <c r="HF1831"/>
      <c r="HG1831"/>
      <c r="HH1831"/>
      <c r="HI1831"/>
      <c r="HJ1831"/>
      <c r="HK1831"/>
      <c r="HL1831"/>
      <c r="HM1831"/>
      <c r="HN1831"/>
      <c r="HO1831"/>
      <c r="HP1831"/>
      <c r="HQ1831"/>
      <c r="HR1831"/>
      <c r="HS1831"/>
      <c r="HT1831"/>
      <c r="HU1831"/>
      <c r="HV1831"/>
      <c r="HW1831"/>
      <c r="HX1831"/>
      <c r="HY1831"/>
      <c r="HZ1831"/>
      <c r="IA1831"/>
      <c r="IB1831"/>
      <c r="IC1831"/>
      <c r="ID1831"/>
      <c r="IE1831"/>
      <c r="IF1831"/>
      <c r="IG1831"/>
      <c r="IH1831"/>
      <c r="II1831"/>
      <c r="IJ1831"/>
      <c r="IK1831"/>
      <c r="IL1831"/>
      <c r="IM1831"/>
      <c r="IN1831"/>
      <c r="IO1831"/>
      <c r="IP1831"/>
      <c r="IQ1831"/>
      <c r="IR1831"/>
      <c r="IS1831"/>
      <c r="IT1831"/>
      <c r="IU1831"/>
      <c r="IV1831"/>
      <c r="IW1831"/>
      <c r="IX1831"/>
      <c r="IY1831"/>
      <c r="IZ1831"/>
      <c r="JA1831"/>
      <c r="JB1831"/>
      <c r="JC1831"/>
      <c r="JD1831"/>
      <c r="JE1831"/>
      <c r="JF1831"/>
      <c r="JG1831"/>
      <c r="JH1831"/>
      <c r="JI1831"/>
      <c r="JJ1831"/>
      <c r="JK1831"/>
      <c r="JL1831"/>
      <c r="JM1831"/>
      <c r="JN1831"/>
      <c r="JO1831"/>
      <c r="JP1831"/>
      <c r="JQ1831"/>
      <c r="JR1831"/>
      <c r="JS1831"/>
      <c r="JT1831"/>
      <c r="JU1831"/>
      <c r="JV1831"/>
      <c r="JW1831"/>
      <c r="JX1831"/>
      <c r="JY1831"/>
      <c r="JZ1831"/>
      <c r="KA1831"/>
      <c r="KB1831"/>
      <c r="KC1831"/>
      <c r="KD1831"/>
      <c r="KE1831"/>
      <c r="KF1831"/>
      <c r="KG1831"/>
      <c r="KH1831"/>
      <c r="KI1831"/>
      <c r="KJ1831"/>
      <c r="KK1831"/>
      <c r="KL1831"/>
      <c r="KM1831"/>
      <c r="KN1831"/>
      <c r="KO1831"/>
      <c r="KP1831"/>
      <c r="KQ1831"/>
      <c r="KR1831"/>
      <c r="KS1831"/>
      <c r="KT1831"/>
      <c r="KU1831"/>
      <c r="KV1831"/>
      <c r="KW1831"/>
      <c r="KX1831"/>
      <c r="KY1831"/>
      <c r="KZ1831"/>
      <c r="LA1831"/>
      <c r="LB1831"/>
      <c r="LC1831"/>
      <c r="LD1831"/>
      <c r="LE1831"/>
      <c r="LF1831"/>
      <c r="LG1831"/>
      <c r="LH1831"/>
      <c r="LI1831"/>
      <c r="LJ1831"/>
      <c r="LK1831"/>
      <c r="LL1831"/>
      <c r="LM1831"/>
      <c r="LN1831"/>
      <c r="LO1831"/>
      <c r="LP1831"/>
      <c r="LQ1831"/>
      <c r="LR1831"/>
      <c r="LS1831"/>
      <c r="LT1831"/>
      <c r="LU1831"/>
      <c r="LV1831"/>
      <c r="LW1831"/>
      <c r="LX1831"/>
      <c r="LY1831"/>
      <c r="LZ1831"/>
      <c r="MA1831"/>
      <c r="MB1831"/>
      <c r="MC1831"/>
      <c r="MD1831"/>
      <c r="ME1831"/>
      <c r="MF1831"/>
      <c r="MG1831"/>
      <c r="MH1831"/>
      <c r="MI1831"/>
      <c r="MJ1831"/>
      <c r="MK1831"/>
      <c r="ML1831"/>
      <c r="MM1831"/>
      <c r="MN1831"/>
      <c r="MO1831"/>
      <c r="MP1831"/>
      <c r="MQ1831"/>
      <c r="MR1831"/>
      <c r="MS1831"/>
      <c r="MT1831"/>
      <c r="MU1831"/>
      <c r="MV1831"/>
      <c r="MW1831"/>
      <c r="MX1831"/>
      <c r="MY1831"/>
      <c r="MZ1831"/>
      <c r="NA1831"/>
      <c r="NB1831"/>
      <c r="NC1831"/>
      <c r="ND1831"/>
      <c r="NE1831"/>
      <c r="NF1831"/>
      <c r="NG1831"/>
      <c r="NH1831"/>
      <c r="NI1831"/>
      <c r="NJ1831"/>
      <c r="NK1831"/>
      <c r="NL1831"/>
      <c r="NM1831"/>
      <c r="NN1831"/>
      <c r="NO1831"/>
      <c r="NP1831"/>
      <c r="NQ1831"/>
      <c r="NR1831"/>
      <c r="NS1831"/>
      <c r="NT1831"/>
      <c r="NU1831"/>
      <c r="NV1831"/>
      <c r="NW1831"/>
      <c r="NX1831"/>
      <c r="NY1831"/>
      <c r="NZ1831"/>
      <c r="OA1831"/>
      <c r="OB1831"/>
      <c r="OC1831"/>
      <c r="OD1831"/>
      <c r="OE1831"/>
      <c r="OF1831"/>
      <c r="OG1831"/>
      <c r="OH1831"/>
      <c r="OI1831"/>
      <c r="OJ1831"/>
      <c r="OK1831"/>
      <c r="OL1831"/>
      <c r="OM1831"/>
      <c r="ON1831"/>
      <c r="OO1831"/>
      <c r="OP1831"/>
      <c r="OQ1831"/>
      <c r="OR1831"/>
      <c r="OS1831"/>
      <c r="OT1831"/>
      <c r="OU1831"/>
      <c r="OV1831"/>
      <c r="OW1831"/>
      <c r="OX1831"/>
      <c r="OY1831"/>
      <c r="OZ1831"/>
      <c r="PA1831"/>
      <c r="PB1831"/>
      <c r="PC1831"/>
      <c r="PD1831"/>
      <c r="PE1831"/>
      <c r="PF1831"/>
      <c r="PG1831"/>
      <c r="PH1831"/>
      <c r="PI1831"/>
      <c r="PJ1831"/>
      <c r="PK1831"/>
      <c r="PL1831"/>
      <c r="PM1831"/>
      <c r="PN1831"/>
      <c r="PO1831"/>
      <c r="PP1831"/>
      <c r="PQ1831"/>
      <c r="PR1831"/>
      <c r="PS1831"/>
      <c r="PT1831"/>
      <c r="PU1831"/>
      <c r="PV1831"/>
      <c r="PW1831"/>
      <c r="PX1831"/>
      <c r="PY1831"/>
      <c r="PZ1831"/>
      <c r="QA1831"/>
      <c r="QB1831"/>
      <c r="QC1831"/>
      <c r="QD1831"/>
      <c r="QE1831"/>
      <c r="QF1831"/>
      <c r="QG1831"/>
      <c r="QH1831"/>
      <c r="QI1831"/>
      <c r="QJ1831"/>
      <c r="QK1831"/>
      <c r="QL1831"/>
      <c r="QM1831"/>
      <c r="QN1831"/>
      <c r="QO1831"/>
      <c r="QP1831"/>
      <c r="QQ1831"/>
      <c r="QR1831"/>
      <c r="QS1831"/>
      <c r="QT1831"/>
      <c r="QU1831"/>
      <c r="QV1831"/>
      <c r="QW1831"/>
      <c r="QX1831"/>
      <c r="QY1831"/>
      <c r="QZ1831"/>
      <c r="RA1831"/>
      <c r="RB1831"/>
      <c r="RC1831"/>
      <c r="RD1831"/>
      <c r="RE1831"/>
      <c r="RF1831"/>
      <c r="RG1831"/>
      <c r="RH1831"/>
      <c r="RI1831"/>
      <c r="RJ1831"/>
      <c r="RK1831"/>
      <c r="RL1831"/>
      <c r="RM1831"/>
      <c r="RN1831"/>
      <c r="RO1831"/>
      <c r="RP1831"/>
      <c r="RQ1831"/>
      <c r="RR1831"/>
      <c r="RS1831"/>
      <c r="RT1831"/>
      <c r="RU1831"/>
      <c r="RV1831"/>
      <c r="RW1831"/>
      <c r="RX1831"/>
      <c r="RY1831"/>
      <c r="RZ1831"/>
      <c r="SA1831"/>
      <c r="SB1831"/>
      <c r="SC1831"/>
      <c r="SD1831"/>
      <c r="SE1831"/>
      <c r="SF1831"/>
      <c r="SG1831"/>
      <c r="SH1831"/>
      <c r="SI1831"/>
      <c r="SJ1831"/>
      <c r="SK1831"/>
      <c r="SL1831"/>
      <c r="SM1831"/>
      <c r="SN1831"/>
      <c r="SO1831"/>
      <c r="SP1831"/>
      <c r="SQ1831"/>
      <c r="SR1831"/>
      <c r="SS1831"/>
      <c r="ST1831"/>
      <c r="SU1831"/>
      <c r="SV1831"/>
      <c r="SW1831"/>
      <c r="SX1831"/>
      <c r="SY1831"/>
      <c r="SZ1831"/>
      <c r="TA1831"/>
      <c r="TB1831"/>
      <c r="TC1831"/>
      <c r="TD1831"/>
      <c r="TE1831"/>
      <c r="TF1831"/>
      <c r="TG1831"/>
      <c r="TH1831"/>
      <c r="TI1831"/>
      <c r="TJ1831"/>
      <c r="TK1831"/>
      <c r="TL1831"/>
      <c r="TM1831"/>
      <c r="TN1831"/>
      <c r="TO1831"/>
      <c r="TP1831"/>
      <c r="TQ1831"/>
      <c r="TR1831"/>
      <c r="TS1831"/>
      <c r="TT1831"/>
      <c r="TU1831"/>
      <c r="TV1831"/>
      <c r="TW1831"/>
      <c r="TX1831"/>
      <c r="TY1831"/>
      <c r="TZ1831"/>
      <c r="UA1831"/>
      <c r="UB1831"/>
      <c r="UC1831"/>
      <c r="UD1831"/>
      <c r="UE1831"/>
      <c r="UF1831"/>
      <c r="UG1831"/>
      <c r="UH1831"/>
      <c r="UI1831"/>
      <c r="UJ1831"/>
      <c r="UK1831"/>
      <c r="UL1831"/>
      <c r="UM1831"/>
      <c r="UN1831"/>
      <c r="UO1831"/>
      <c r="UP1831"/>
      <c r="UQ1831"/>
      <c r="UR1831"/>
      <c r="US1831"/>
      <c r="UT1831"/>
      <c r="UU1831"/>
      <c r="UV1831"/>
      <c r="UW1831"/>
      <c r="UX1831"/>
      <c r="UY1831"/>
      <c r="UZ1831"/>
      <c r="VA1831"/>
      <c r="VB1831"/>
      <c r="VC1831"/>
      <c r="VD1831"/>
      <c r="VE1831"/>
      <c r="VF1831"/>
      <c r="VG1831"/>
      <c r="VH1831"/>
      <c r="VI1831"/>
      <c r="VJ1831"/>
      <c r="VK1831"/>
      <c r="VL1831"/>
      <c r="VM1831"/>
      <c r="VN1831"/>
      <c r="VO1831"/>
      <c r="VP1831"/>
      <c r="VQ1831"/>
      <c r="VR1831"/>
      <c r="VS1831"/>
      <c r="VT1831"/>
      <c r="VU1831"/>
      <c r="VV1831"/>
      <c r="VW1831"/>
      <c r="VX1831"/>
      <c r="VY1831"/>
      <c r="VZ1831"/>
      <c r="WA1831"/>
      <c r="WB1831"/>
      <c r="WC1831"/>
      <c r="WD1831"/>
      <c r="WE1831"/>
      <c r="WF1831"/>
      <c r="WG1831"/>
      <c r="WH1831"/>
      <c r="WI1831"/>
      <c r="WJ1831"/>
      <c r="WK1831"/>
      <c r="WL1831"/>
      <c r="WM1831"/>
      <c r="WN1831"/>
      <c r="WO1831"/>
      <c r="WP1831"/>
      <c r="WQ1831"/>
      <c r="WR1831"/>
      <c r="WS1831"/>
      <c r="WT1831"/>
      <c r="WU1831"/>
      <c r="WV1831"/>
      <c r="WW1831"/>
      <c r="WX1831"/>
      <c r="WY1831"/>
      <c r="WZ1831"/>
      <c r="XA1831"/>
      <c r="XB1831"/>
      <c r="XC1831"/>
      <c r="XD1831"/>
      <c r="XE1831"/>
      <c r="XF1831"/>
      <c r="XG1831"/>
      <c r="XH1831"/>
      <c r="XI1831"/>
      <c r="XJ1831"/>
      <c r="XK1831"/>
      <c r="XL1831"/>
      <c r="XM1831"/>
      <c r="XN1831"/>
      <c r="XO1831"/>
      <c r="XP1831"/>
      <c r="XQ1831"/>
      <c r="XR1831"/>
      <c r="XS1831"/>
      <c r="XT1831"/>
      <c r="XU1831"/>
      <c r="XV1831"/>
      <c r="XW1831"/>
      <c r="XX1831"/>
      <c r="XY1831"/>
      <c r="XZ1831"/>
      <c r="YA1831"/>
      <c r="YB1831"/>
      <c r="YC1831"/>
      <c r="YD1831"/>
      <c r="YE1831"/>
      <c r="YF1831"/>
      <c r="YG1831"/>
      <c r="YH1831"/>
      <c r="YI1831"/>
      <c r="YJ1831"/>
      <c r="YK1831"/>
      <c r="YL1831"/>
      <c r="YM1831"/>
      <c r="YN1831"/>
      <c r="YO1831"/>
      <c r="YP1831"/>
      <c r="YQ1831"/>
      <c r="YR1831"/>
      <c r="YS1831"/>
      <c r="YT1831"/>
      <c r="YU1831"/>
      <c r="YV1831"/>
      <c r="YW1831"/>
      <c r="YX1831"/>
      <c r="YY1831"/>
      <c r="YZ1831"/>
      <c r="ZA1831"/>
      <c r="ZB1831"/>
      <c r="ZC1831"/>
      <c r="ZD1831"/>
      <c r="ZE1831"/>
      <c r="ZF1831"/>
      <c r="ZG1831"/>
      <c r="ZH1831"/>
      <c r="ZI1831"/>
      <c r="ZJ1831"/>
      <c r="ZK1831"/>
      <c r="ZL1831"/>
      <c r="ZM1831"/>
      <c r="ZN1831"/>
      <c r="ZO1831"/>
      <c r="ZP1831"/>
      <c r="ZQ1831"/>
      <c r="ZR1831"/>
      <c r="ZS1831"/>
      <c r="ZT1831"/>
      <c r="ZU1831"/>
      <c r="ZV1831"/>
      <c r="ZW1831"/>
      <c r="ZX1831"/>
      <c r="ZY1831"/>
      <c r="ZZ1831"/>
      <c r="AAA1831"/>
      <c r="AAB1831"/>
      <c r="AAC1831"/>
      <c r="AAD1831"/>
      <c r="AAE1831"/>
      <c r="AAF1831"/>
      <c r="AAG1831"/>
      <c r="AAH1831"/>
      <c r="AAI1831"/>
      <c r="AAJ1831"/>
      <c r="AAK1831"/>
      <c r="AAL1831"/>
      <c r="AAM1831"/>
      <c r="AAN1831"/>
      <c r="AAO1831"/>
      <c r="AAP1831"/>
      <c r="AAQ1831"/>
      <c r="AAR1831"/>
      <c r="AAS1831"/>
      <c r="AAT1831"/>
      <c r="AAU1831"/>
      <c r="AAV1831"/>
      <c r="AAW1831"/>
      <c r="AAX1831"/>
      <c r="AAY1831"/>
      <c r="AAZ1831"/>
      <c r="ABA1831"/>
      <c r="ABB1831"/>
      <c r="ABC1831"/>
      <c r="ABD1831"/>
      <c r="ABE1831"/>
      <c r="ABF1831"/>
      <c r="ABG1831"/>
      <c r="ABH1831"/>
      <c r="ABI1831"/>
      <c r="ABJ1831"/>
      <c r="ABK1831"/>
      <c r="ABL1831"/>
      <c r="ABM1831"/>
      <c r="ABN1831"/>
      <c r="ABO1831"/>
      <c r="ABP1831"/>
      <c r="ABQ1831"/>
      <c r="ABR1831"/>
      <c r="ABS1831"/>
      <c r="ABT1831"/>
      <c r="ABU1831"/>
      <c r="ABV1831"/>
      <c r="ABW1831"/>
      <c r="ABX1831"/>
      <c r="ABY1831"/>
      <c r="ABZ1831"/>
      <c r="ACA1831"/>
      <c r="ACB1831"/>
      <c r="ACC1831"/>
      <c r="ACD1831"/>
      <c r="ACE1831"/>
      <c r="ACF1831"/>
      <c r="ACG1831"/>
      <c r="ACH1831"/>
      <c r="ACI1831"/>
      <c r="ACJ1831"/>
      <c r="ACK1831"/>
      <c r="ACL1831"/>
      <c r="ACM1831"/>
      <c r="ACN1831"/>
      <c r="ACO1831"/>
      <c r="ACP1831"/>
      <c r="ACQ1831"/>
      <c r="ACR1831"/>
      <c r="ACS1831"/>
      <c r="ACT1831"/>
      <c r="ACU1831"/>
      <c r="ACV1831"/>
      <c r="ACW1831"/>
      <c r="ACX1831"/>
      <c r="ACY1831"/>
      <c r="ACZ1831"/>
      <c r="ADA1831"/>
      <c r="ADB1831"/>
      <c r="ADC1831"/>
      <c r="ADD1831"/>
      <c r="ADE1831"/>
      <c r="ADF1831"/>
      <c r="ADG1831"/>
      <c r="ADH1831"/>
      <c r="ADI1831"/>
      <c r="ADJ1831"/>
      <c r="ADK1831"/>
      <c r="ADL1831"/>
      <c r="ADM1831"/>
      <c r="ADN1831"/>
      <c r="ADO1831"/>
      <c r="ADP1831"/>
      <c r="ADQ1831"/>
      <c r="ADR1831"/>
      <c r="ADS1831"/>
      <c r="ADT1831"/>
      <c r="ADU1831"/>
      <c r="ADV1831"/>
      <c r="ADW1831"/>
      <c r="ADX1831"/>
      <c r="ADY1831"/>
      <c r="ADZ1831"/>
      <c r="AEA1831"/>
      <c r="AEB1831"/>
      <c r="AEC1831"/>
      <c r="AED1831"/>
      <c r="AEE1831"/>
      <c r="AEF1831"/>
      <c r="AEG1831"/>
      <c r="AEH1831"/>
      <c r="AEI1831"/>
      <c r="AEJ1831"/>
      <c r="AEK1831"/>
      <c r="AEL1831"/>
      <c r="AEM1831"/>
      <c r="AEN1831"/>
      <c r="AEO1831"/>
      <c r="AEP1831"/>
      <c r="AEQ1831"/>
      <c r="AER1831"/>
      <c r="AES1831"/>
      <c r="AET1831"/>
      <c r="AEU1831"/>
      <c r="AEV1831"/>
      <c r="AEW1831"/>
      <c r="AEX1831"/>
      <c r="AEY1831"/>
      <c r="AEZ1831"/>
      <c r="AFA1831"/>
      <c r="AFB1831"/>
      <c r="AFC1831"/>
      <c r="AFD1831"/>
      <c r="AFE1831"/>
      <c r="AFF1831"/>
      <c r="AFG1831"/>
      <c r="AFH1831"/>
      <c r="AFI1831"/>
      <c r="AFJ1831"/>
      <c r="AFK1831"/>
      <c r="AFL1831"/>
      <c r="AFM1831"/>
      <c r="AFN1831"/>
      <c r="AFO1831"/>
      <c r="AFP1831"/>
      <c r="AFQ1831"/>
      <c r="AFR1831"/>
      <c r="AFS1831"/>
      <c r="AFT1831"/>
      <c r="AFU1831"/>
      <c r="AFV1831"/>
      <c r="AFW1831"/>
      <c r="AFX1831"/>
      <c r="AFY1831"/>
      <c r="AFZ1831"/>
      <c r="AGA1831"/>
      <c r="AGB1831"/>
      <c r="AGC1831"/>
      <c r="AGD1831"/>
      <c r="AGE1831"/>
      <c r="AGF1831"/>
      <c r="AGG1831"/>
      <c r="AGH1831"/>
      <c r="AGI1831"/>
      <c r="AGJ1831"/>
      <c r="AGK1831"/>
      <c r="AGL1831"/>
      <c r="AGM1831"/>
      <c r="AGN1831"/>
      <c r="AGO1831"/>
      <c r="AGP1831"/>
      <c r="AGQ1831"/>
      <c r="AGR1831"/>
      <c r="AGS1831"/>
      <c r="AGT1831"/>
      <c r="AGU1831"/>
      <c r="AGV1831"/>
      <c r="AGW1831"/>
      <c r="AGX1831"/>
      <c r="AGY1831"/>
      <c r="AGZ1831"/>
      <c r="AHA1831"/>
      <c r="AHB1831"/>
      <c r="AHC1831"/>
      <c r="AHD1831"/>
      <c r="AHE1831"/>
      <c r="AHF1831"/>
      <c r="AHG1831"/>
      <c r="AHH1831"/>
      <c r="AHI1831"/>
      <c r="AHJ1831"/>
      <c r="AHK1831"/>
      <c r="AHL1831"/>
      <c r="AHM1831"/>
      <c r="AHN1831"/>
      <c r="AHO1831"/>
      <c r="AHP1831"/>
      <c r="AHQ1831"/>
      <c r="AHR1831"/>
      <c r="AHS1831"/>
      <c r="AHT1831"/>
      <c r="AHU1831"/>
      <c r="AHV1831"/>
      <c r="AHW1831"/>
      <c r="AHX1831"/>
      <c r="AHY1831"/>
      <c r="AHZ1831"/>
      <c r="AIA1831"/>
      <c r="AIB1831"/>
      <c r="AIC1831"/>
      <c r="AID1831"/>
      <c r="AIE1831"/>
      <c r="AIF1831"/>
      <c r="AIG1831"/>
      <c r="AIH1831"/>
      <c r="AII1831"/>
      <c r="AIJ1831"/>
      <c r="AIK1831"/>
      <c r="AIL1831"/>
      <c r="AIM1831"/>
      <c r="AIN1831"/>
      <c r="AIO1831"/>
      <c r="AIP1831"/>
      <c r="AIQ1831"/>
      <c r="AIR1831"/>
      <c r="AIS1831"/>
      <c r="AIT1831"/>
      <c r="AIU1831"/>
      <c r="AIV1831"/>
      <c r="AIW1831"/>
      <c r="AIX1831"/>
      <c r="AIY1831"/>
      <c r="AIZ1831"/>
      <c r="AJA1831"/>
      <c r="AJB1831"/>
      <c r="AJC1831"/>
      <c r="AJD1831"/>
      <c r="AJE1831"/>
      <c r="AJF1831"/>
      <c r="AJG1831"/>
      <c r="AJH1831"/>
      <c r="AJI1831"/>
      <c r="AJJ1831"/>
      <c r="AJK1831"/>
      <c r="AJL1831"/>
      <c r="AJM1831"/>
      <c r="AJN1831"/>
      <c r="AJO1831"/>
      <c r="AJP1831"/>
      <c r="AJQ1831"/>
      <c r="AJR1831"/>
      <c r="AJS1831"/>
      <c r="AJT1831"/>
      <c r="AJU1831"/>
      <c r="AJV1831"/>
      <c r="AJW1831"/>
      <c r="AJX1831"/>
      <c r="AJY1831"/>
      <c r="AJZ1831"/>
      <c r="AKA1831"/>
      <c r="AKB1831"/>
      <c r="AKC1831"/>
      <c r="AKD1831"/>
      <c r="AKE1831"/>
      <c r="AKF1831"/>
      <c r="AKG1831"/>
      <c r="AKH1831"/>
      <c r="AKI1831"/>
      <c r="AKJ1831"/>
      <c r="AKK1831"/>
      <c r="AKL1831"/>
      <c r="AKM1831"/>
      <c r="AKN1831"/>
      <c r="AKO1831"/>
      <c r="AKP1831"/>
      <c r="AKQ1831"/>
      <c r="AKR1831"/>
      <c r="AKS1831"/>
      <c r="AKT1831"/>
      <c r="AKU1831"/>
      <c r="AKV1831"/>
      <c r="AKW1831"/>
      <c r="AKX1831"/>
      <c r="AKY1831"/>
      <c r="AKZ1831"/>
      <c r="ALA1831"/>
      <c r="ALB1831"/>
      <c r="ALC1831"/>
      <c r="ALD1831"/>
      <c r="ALE1831"/>
      <c r="ALF1831"/>
      <c r="ALG1831"/>
      <c r="ALH1831"/>
      <c r="ALI1831"/>
      <c r="ALJ1831"/>
      <c r="ALK1831"/>
      <c r="ALL1831"/>
      <c r="ALM1831"/>
      <c r="ALN1831"/>
      <c r="ALO1831"/>
      <c r="ALP1831"/>
      <c r="ALQ1831"/>
      <c r="ALR1831"/>
      <c r="ALS1831"/>
      <c r="ALT1831"/>
      <c r="ALU1831"/>
      <c r="ALV1831"/>
      <c r="ALW1831"/>
      <c r="ALX1831"/>
      <c r="ALY1831"/>
      <c r="ALZ1831"/>
      <c r="AMA1831"/>
      <c r="AMB1831"/>
      <c r="AMC1831"/>
      <c r="AMD1831"/>
      <c r="AME1831"/>
      <c r="AMF1831"/>
      <c r="AMG1831"/>
      <c r="AMH1831"/>
    </row>
    <row r="1832" spans="1:1022" ht="15">
      <c r="A1832" s="15"/>
      <c r="B1832" s="7"/>
      <c r="C1832" s="16"/>
      <c r="D1832" s="16"/>
      <c r="E1832" s="17"/>
      <c r="F1832" s="18"/>
      <c r="G1832" s="18"/>
      <c r="H1832" s="9"/>
      <c r="I1832" s="9"/>
      <c r="J1832" s="8"/>
      <c r="K1832" s="8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  <c r="DK1832"/>
      <c r="DL1832"/>
      <c r="DM1832"/>
      <c r="DN1832"/>
      <c r="DO1832"/>
      <c r="DP1832"/>
      <c r="DQ1832"/>
      <c r="DR1832"/>
      <c r="DS1832"/>
      <c r="DT1832"/>
      <c r="DU1832"/>
      <c r="DV1832"/>
      <c r="DW1832"/>
      <c r="DX1832"/>
      <c r="DY1832"/>
      <c r="DZ1832"/>
      <c r="EA1832"/>
      <c r="EB1832"/>
      <c r="EC1832"/>
      <c r="ED1832"/>
      <c r="EE1832"/>
      <c r="EF1832"/>
      <c r="EG1832"/>
      <c r="EH1832"/>
      <c r="EI1832"/>
      <c r="EJ1832"/>
      <c r="EK1832"/>
      <c r="EL1832"/>
      <c r="EM1832"/>
      <c r="EN1832"/>
      <c r="EO1832"/>
      <c r="EP1832"/>
      <c r="EQ1832"/>
      <c r="ER1832"/>
      <c r="ES1832"/>
      <c r="ET1832"/>
      <c r="EU1832"/>
      <c r="EV1832"/>
      <c r="EW1832"/>
      <c r="EX1832"/>
      <c r="EY1832"/>
      <c r="EZ1832"/>
      <c r="FA1832"/>
      <c r="FB1832"/>
      <c r="FC1832"/>
      <c r="FD1832"/>
      <c r="FE1832"/>
      <c r="FF1832"/>
      <c r="FG1832"/>
      <c r="FH1832"/>
      <c r="FI1832"/>
      <c r="FJ1832"/>
      <c r="FK1832"/>
      <c r="FL1832"/>
      <c r="FM1832"/>
      <c r="FN1832"/>
      <c r="FO1832"/>
      <c r="FP1832"/>
      <c r="FQ1832"/>
      <c r="FR1832"/>
      <c r="FS1832"/>
      <c r="FT1832"/>
      <c r="FU1832"/>
      <c r="FV1832"/>
      <c r="FW1832"/>
      <c r="FX1832"/>
      <c r="FY1832"/>
      <c r="FZ1832"/>
      <c r="GA1832"/>
      <c r="GB1832"/>
      <c r="GC1832"/>
      <c r="GD1832"/>
      <c r="GE1832"/>
      <c r="GF1832"/>
      <c r="GG1832"/>
      <c r="GH1832"/>
      <c r="GI1832"/>
      <c r="GJ1832"/>
      <c r="GK1832"/>
      <c r="GL1832"/>
      <c r="GM1832"/>
      <c r="GN1832"/>
      <c r="GO1832"/>
      <c r="GP1832"/>
      <c r="GQ1832"/>
      <c r="GR1832"/>
      <c r="GS1832"/>
      <c r="GT1832"/>
      <c r="GU1832"/>
      <c r="GV1832"/>
      <c r="GW1832"/>
      <c r="GX1832"/>
      <c r="GY1832"/>
      <c r="GZ1832"/>
      <c r="HA1832"/>
      <c r="HB1832"/>
      <c r="HC1832"/>
      <c r="HD1832"/>
      <c r="HE1832"/>
      <c r="HF1832"/>
      <c r="HG1832"/>
      <c r="HH1832"/>
      <c r="HI1832"/>
      <c r="HJ1832"/>
      <c r="HK1832"/>
      <c r="HL1832"/>
      <c r="HM1832"/>
      <c r="HN1832"/>
      <c r="HO1832"/>
      <c r="HP1832"/>
      <c r="HQ1832"/>
      <c r="HR1832"/>
      <c r="HS1832"/>
      <c r="HT1832"/>
      <c r="HU1832"/>
      <c r="HV1832"/>
      <c r="HW1832"/>
      <c r="HX1832"/>
      <c r="HY1832"/>
      <c r="HZ1832"/>
      <c r="IA1832"/>
      <c r="IB1832"/>
      <c r="IC1832"/>
      <c r="ID1832"/>
      <c r="IE1832"/>
      <c r="IF1832"/>
      <c r="IG1832"/>
      <c r="IH1832"/>
      <c r="II1832"/>
      <c r="IJ1832"/>
      <c r="IK1832"/>
      <c r="IL1832"/>
      <c r="IM1832"/>
      <c r="IN1832"/>
      <c r="IO1832"/>
      <c r="IP1832"/>
      <c r="IQ1832"/>
      <c r="IR1832"/>
      <c r="IS1832"/>
      <c r="IT1832"/>
      <c r="IU1832"/>
      <c r="IV1832"/>
      <c r="IW1832"/>
      <c r="IX1832"/>
      <c r="IY1832"/>
      <c r="IZ1832"/>
      <c r="JA1832"/>
      <c r="JB1832"/>
      <c r="JC1832"/>
      <c r="JD1832"/>
      <c r="JE1832"/>
      <c r="JF1832"/>
      <c r="JG1832"/>
      <c r="JH1832"/>
      <c r="JI1832"/>
      <c r="JJ1832"/>
      <c r="JK1832"/>
      <c r="JL1832"/>
      <c r="JM1832"/>
      <c r="JN1832"/>
      <c r="JO1832"/>
      <c r="JP1832"/>
      <c r="JQ1832"/>
      <c r="JR1832"/>
      <c r="JS1832"/>
      <c r="JT1832"/>
      <c r="JU1832"/>
      <c r="JV1832"/>
      <c r="JW1832"/>
      <c r="JX1832"/>
      <c r="JY1832"/>
      <c r="JZ1832"/>
      <c r="KA1832"/>
      <c r="KB1832"/>
      <c r="KC1832"/>
      <c r="KD1832"/>
      <c r="KE1832"/>
      <c r="KF1832"/>
      <c r="KG1832"/>
      <c r="KH1832"/>
      <c r="KI1832"/>
      <c r="KJ1832"/>
      <c r="KK1832"/>
      <c r="KL1832"/>
      <c r="KM1832"/>
      <c r="KN1832"/>
      <c r="KO1832"/>
      <c r="KP1832"/>
      <c r="KQ1832"/>
      <c r="KR1832"/>
      <c r="KS1832"/>
      <c r="KT1832"/>
      <c r="KU1832"/>
      <c r="KV1832"/>
      <c r="KW1832"/>
      <c r="KX1832"/>
      <c r="KY1832"/>
      <c r="KZ1832"/>
      <c r="LA1832"/>
      <c r="LB1832"/>
      <c r="LC1832"/>
      <c r="LD1832"/>
      <c r="LE1832"/>
      <c r="LF1832"/>
      <c r="LG1832"/>
      <c r="LH1832"/>
      <c r="LI1832"/>
      <c r="LJ1832"/>
      <c r="LK1832"/>
      <c r="LL1832"/>
      <c r="LM1832"/>
      <c r="LN1832"/>
      <c r="LO1832"/>
      <c r="LP1832"/>
      <c r="LQ1832"/>
      <c r="LR1832"/>
      <c r="LS1832"/>
      <c r="LT1832"/>
      <c r="LU1832"/>
      <c r="LV1832"/>
      <c r="LW1832"/>
      <c r="LX1832"/>
      <c r="LY1832"/>
      <c r="LZ1832"/>
      <c r="MA1832"/>
      <c r="MB1832"/>
      <c r="MC1832"/>
      <c r="MD1832"/>
      <c r="ME1832"/>
      <c r="MF1832"/>
      <c r="MG1832"/>
      <c r="MH1832"/>
      <c r="MI1832"/>
      <c r="MJ1832"/>
      <c r="MK1832"/>
      <c r="ML1832"/>
      <c r="MM1832"/>
      <c r="MN1832"/>
      <c r="MO1832"/>
      <c r="MP1832"/>
      <c r="MQ1832"/>
      <c r="MR1832"/>
      <c r="MS1832"/>
      <c r="MT1832"/>
      <c r="MU1832"/>
      <c r="MV1832"/>
      <c r="MW1832"/>
      <c r="MX1832"/>
      <c r="MY1832"/>
      <c r="MZ1832"/>
      <c r="NA1832"/>
      <c r="NB1832"/>
      <c r="NC1832"/>
      <c r="ND1832"/>
      <c r="NE1832"/>
      <c r="NF1832"/>
      <c r="NG1832"/>
      <c r="NH1832"/>
      <c r="NI1832"/>
      <c r="NJ1832"/>
      <c r="NK1832"/>
      <c r="NL1832"/>
      <c r="NM1832"/>
      <c r="NN1832"/>
      <c r="NO1832"/>
      <c r="NP1832"/>
      <c r="NQ1832"/>
      <c r="NR1832"/>
      <c r="NS1832"/>
      <c r="NT1832"/>
      <c r="NU1832"/>
      <c r="NV1832"/>
      <c r="NW1832"/>
      <c r="NX1832"/>
      <c r="NY1832"/>
      <c r="NZ1832"/>
      <c r="OA1832"/>
      <c r="OB1832"/>
      <c r="OC1832"/>
      <c r="OD1832"/>
      <c r="OE1832"/>
      <c r="OF1832"/>
      <c r="OG1832"/>
      <c r="OH1832"/>
      <c r="OI1832"/>
      <c r="OJ1832"/>
      <c r="OK1832"/>
      <c r="OL1832"/>
      <c r="OM1832"/>
      <c r="ON1832"/>
      <c r="OO1832"/>
      <c r="OP1832"/>
      <c r="OQ1832"/>
      <c r="OR1832"/>
      <c r="OS1832"/>
      <c r="OT1832"/>
      <c r="OU1832"/>
      <c r="OV1832"/>
      <c r="OW1832"/>
      <c r="OX1832"/>
      <c r="OY1832"/>
      <c r="OZ1832"/>
      <c r="PA1832"/>
      <c r="PB1832"/>
      <c r="PC1832"/>
      <c r="PD1832"/>
      <c r="PE1832"/>
      <c r="PF1832"/>
      <c r="PG1832"/>
      <c r="PH1832"/>
      <c r="PI1832"/>
      <c r="PJ1832"/>
      <c r="PK1832"/>
      <c r="PL1832"/>
      <c r="PM1832"/>
      <c r="PN1832"/>
      <c r="PO1832"/>
      <c r="PP1832"/>
      <c r="PQ1832"/>
      <c r="PR1832"/>
      <c r="PS1832"/>
      <c r="PT1832"/>
      <c r="PU1832"/>
      <c r="PV1832"/>
      <c r="PW1832"/>
      <c r="PX1832"/>
      <c r="PY1832"/>
      <c r="PZ1832"/>
      <c r="QA1832"/>
      <c r="QB1832"/>
      <c r="QC1832"/>
      <c r="QD1832"/>
      <c r="QE1832"/>
      <c r="QF1832"/>
      <c r="QG1832"/>
      <c r="QH1832"/>
      <c r="QI1832"/>
      <c r="QJ1832"/>
      <c r="QK1832"/>
      <c r="QL1832"/>
      <c r="QM1832"/>
      <c r="QN1832"/>
      <c r="QO1832"/>
      <c r="QP1832"/>
      <c r="QQ1832"/>
      <c r="QR1832"/>
      <c r="QS1832"/>
      <c r="QT1832"/>
      <c r="QU1832"/>
      <c r="QV1832"/>
      <c r="QW1832"/>
      <c r="QX1832"/>
      <c r="QY1832"/>
      <c r="QZ1832"/>
      <c r="RA1832"/>
      <c r="RB1832"/>
      <c r="RC1832"/>
      <c r="RD1832"/>
      <c r="RE1832"/>
      <c r="RF1832"/>
      <c r="RG1832"/>
      <c r="RH1832"/>
      <c r="RI1832"/>
      <c r="RJ1832"/>
      <c r="RK1832"/>
      <c r="RL1832"/>
      <c r="RM1832"/>
      <c r="RN1832"/>
      <c r="RO1832"/>
      <c r="RP1832"/>
      <c r="RQ1832"/>
      <c r="RR1832"/>
      <c r="RS1832"/>
      <c r="RT1832"/>
      <c r="RU1832"/>
      <c r="RV1832"/>
      <c r="RW1832"/>
      <c r="RX1832"/>
      <c r="RY1832"/>
      <c r="RZ1832"/>
      <c r="SA1832"/>
      <c r="SB1832"/>
      <c r="SC1832"/>
      <c r="SD1832"/>
      <c r="SE1832"/>
      <c r="SF1832"/>
      <c r="SG1832"/>
      <c r="SH1832"/>
      <c r="SI1832"/>
      <c r="SJ1832"/>
      <c r="SK1832"/>
      <c r="SL1832"/>
      <c r="SM1832"/>
      <c r="SN1832"/>
      <c r="SO1832"/>
      <c r="SP1832"/>
      <c r="SQ1832"/>
      <c r="SR1832"/>
      <c r="SS1832"/>
      <c r="ST1832"/>
      <c r="SU1832"/>
      <c r="SV1832"/>
      <c r="SW1832"/>
      <c r="SX1832"/>
      <c r="SY1832"/>
      <c r="SZ1832"/>
      <c r="TA1832"/>
      <c r="TB1832"/>
      <c r="TC1832"/>
      <c r="TD1832"/>
      <c r="TE1832"/>
      <c r="TF1832"/>
      <c r="TG1832"/>
      <c r="TH1832"/>
      <c r="TI1832"/>
      <c r="TJ1832"/>
      <c r="TK1832"/>
      <c r="TL1832"/>
      <c r="TM1832"/>
      <c r="TN1832"/>
      <c r="TO1832"/>
      <c r="TP1832"/>
      <c r="TQ1832"/>
      <c r="TR1832"/>
      <c r="TS1832"/>
      <c r="TT1832"/>
      <c r="TU1832"/>
      <c r="TV1832"/>
      <c r="TW1832"/>
      <c r="TX1832"/>
      <c r="TY1832"/>
      <c r="TZ1832"/>
      <c r="UA1832"/>
      <c r="UB1832"/>
      <c r="UC1832"/>
      <c r="UD1832"/>
      <c r="UE1832"/>
      <c r="UF1832"/>
      <c r="UG1832"/>
      <c r="UH1832"/>
      <c r="UI1832"/>
      <c r="UJ1832"/>
      <c r="UK1832"/>
      <c r="UL1832"/>
      <c r="UM1832"/>
      <c r="UN1832"/>
      <c r="UO1832"/>
      <c r="UP1832"/>
      <c r="UQ1832"/>
      <c r="UR1832"/>
      <c r="US1832"/>
      <c r="UT1832"/>
      <c r="UU1832"/>
      <c r="UV1832"/>
      <c r="UW1832"/>
      <c r="UX1832"/>
      <c r="UY1832"/>
      <c r="UZ1832"/>
      <c r="VA1832"/>
      <c r="VB1832"/>
      <c r="VC1832"/>
      <c r="VD1832"/>
      <c r="VE1832"/>
      <c r="VF1832"/>
      <c r="VG1832"/>
      <c r="VH1832"/>
      <c r="VI1832"/>
      <c r="VJ1832"/>
      <c r="VK1832"/>
      <c r="VL1832"/>
      <c r="VM1832"/>
      <c r="VN1832"/>
      <c r="VO1832"/>
      <c r="VP1832"/>
      <c r="VQ1832"/>
      <c r="VR1832"/>
      <c r="VS1832"/>
      <c r="VT1832"/>
      <c r="VU1832"/>
      <c r="VV1832"/>
      <c r="VW1832"/>
      <c r="VX1832"/>
      <c r="VY1832"/>
      <c r="VZ1832"/>
      <c r="WA1832"/>
      <c r="WB1832"/>
      <c r="WC1832"/>
      <c r="WD1832"/>
      <c r="WE1832"/>
      <c r="WF1832"/>
      <c r="WG1832"/>
      <c r="WH1832"/>
      <c r="WI1832"/>
      <c r="WJ1832"/>
      <c r="WK1832"/>
      <c r="WL1832"/>
      <c r="WM1832"/>
      <c r="WN1832"/>
      <c r="WO1832"/>
      <c r="WP1832"/>
      <c r="WQ1832"/>
      <c r="WR1832"/>
      <c r="WS1832"/>
      <c r="WT1832"/>
      <c r="WU1832"/>
      <c r="WV1832"/>
      <c r="WW1832"/>
      <c r="WX1832"/>
      <c r="WY1832"/>
      <c r="WZ1832"/>
      <c r="XA1832"/>
      <c r="XB1832"/>
      <c r="XC1832"/>
      <c r="XD1832"/>
      <c r="XE1832"/>
      <c r="XF1832"/>
      <c r="XG1832"/>
      <c r="XH1832"/>
      <c r="XI1832"/>
      <c r="XJ1832"/>
      <c r="XK1832"/>
      <c r="XL1832"/>
      <c r="XM1832"/>
      <c r="XN1832"/>
      <c r="XO1832"/>
      <c r="XP1832"/>
      <c r="XQ1832"/>
      <c r="XR1832"/>
      <c r="XS1832"/>
      <c r="XT1832"/>
      <c r="XU1832"/>
      <c r="XV1832"/>
      <c r="XW1832"/>
      <c r="XX1832"/>
      <c r="XY1832"/>
      <c r="XZ1832"/>
      <c r="YA1832"/>
      <c r="YB1832"/>
      <c r="YC1832"/>
      <c r="YD1832"/>
      <c r="YE1832"/>
      <c r="YF1832"/>
      <c r="YG1832"/>
      <c r="YH1832"/>
      <c r="YI1832"/>
      <c r="YJ1832"/>
      <c r="YK1832"/>
      <c r="YL1832"/>
      <c r="YM1832"/>
      <c r="YN1832"/>
      <c r="YO1832"/>
      <c r="YP1832"/>
      <c r="YQ1832"/>
      <c r="YR1832"/>
      <c r="YS1832"/>
      <c r="YT1832"/>
      <c r="YU1832"/>
      <c r="YV1832"/>
      <c r="YW1832"/>
      <c r="YX1832"/>
      <c r="YY1832"/>
      <c r="YZ1832"/>
      <c r="ZA1832"/>
      <c r="ZB1832"/>
      <c r="ZC1832"/>
      <c r="ZD1832"/>
      <c r="ZE1832"/>
      <c r="ZF1832"/>
      <c r="ZG1832"/>
      <c r="ZH1832"/>
      <c r="ZI1832"/>
      <c r="ZJ1832"/>
      <c r="ZK1832"/>
      <c r="ZL1832"/>
      <c r="ZM1832"/>
      <c r="ZN1832"/>
      <c r="ZO1832"/>
      <c r="ZP1832"/>
      <c r="ZQ1832"/>
      <c r="ZR1832"/>
      <c r="ZS1832"/>
      <c r="ZT1832"/>
      <c r="ZU1832"/>
      <c r="ZV1832"/>
      <c r="ZW1832"/>
      <c r="ZX1832"/>
      <c r="ZY1832"/>
      <c r="ZZ1832"/>
      <c r="AAA1832"/>
      <c r="AAB1832"/>
      <c r="AAC1832"/>
      <c r="AAD1832"/>
      <c r="AAE1832"/>
      <c r="AAF1832"/>
      <c r="AAG1832"/>
      <c r="AAH1832"/>
      <c r="AAI1832"/>
      <c r="AAJ1832"/>
      <c r="AAK1832"/>
      <c r="AAL1832"/>
      <c r="AAM1832"/>
      <c r="AAN1832"/>
      <c r="AAO1832"/>
      <c r="AAP1832"/>
      <c r="AAQ1832"/>
      <c r="AAR1832"/>
      <c r="AAS1832"/>
      <c r="AAT1832"/>
      <c r="AAU1832"/>
      <c r="AAV1832"/>
      <c r="AAW1832"/>
      <c r="AAX1832"/>
      <c r="AAY1832"/>
      <c r="AAZ1832"/>
      <c r="ABA1832"/>
      <c r="ABB1832"/>
      <c r="ABC1832"/>
      <c r="ABD1832"/>
      <c r="ABE1832"/>
      <c r="ABF1832"/>
      <c r="ABG1832"/>
      <c r="ABH1832"/>
      <c r="ABI1832"/>
      <c r="ABJ1832"/>
      <c r="ABK1832"/>
      <c r="ABL1832"/>
      <c r="ABM1832"/>
      <c r="ABN1832"/>
      <c r="ABO1832"/>
      <c r="ABP1832"/>
      <c r="ABQ1832"/>
      <c r="ABR1832"/>
      <c r="ABS1832"/>
      <c r="ABT1832"/>
      <c r="ABU1832"/>
      <c r="ABV1832"/>
      <c r="ABW1832"/>
      <c r="ABX1832"/>
      <c r="ABY1832"/>
      <c r="ABZ1832"/>
      <c r="ACA1832"/>
      <c r="ACB1832"/>
      <c r="ACC1832"/>
      <c r="ACD1832"/>
      <c r="ACE1832"/>
      <c r="ACF1832"/>
      <c r="ACG1832"/>
      <c r="ACH1832"/>
      <c r="ACI1832"/>
      <c r="ACJ1832"/>
      <c r="ACK1832"/>
      <c r="ACL1832"/>
      <c r="ACM1832"/>
      <c r="ACN1832"/>
      <c r="ACO1832"/>
      <c r="ACP1832"/>
      <c r="ACQ1832"/>
      <c r="ACR1832"/>
      <c r="ACS1832"/>
      <c r="ACT1832"/>
      <c r="ACU1832"/>
      <c r="ACV1832"/>
      <c r="ACW1832"/>
      <c r="ACX1832"/>
      <c r="ACY1832"/>
      <c r="ACZ1832"/>
      <c r="ADA1832"/>
      <c r="ADB1832"/>
      <c r="ADC1832"/>
      <c r="ADD1832"/>
      <c r="ADE1832"/>
      <c r="ADF1832"/>
      <c r="ADG1832"/>
      <c r="ADH1832"/>
      <c r="ADI1832"/>
      <c r="ADJ1832"/>
      <c r="ADK1832"/>
      <c r="ADL1832"/>
      <c r="ADM1832"/>
      <c r="ADN1832"/>
      <c r="ADO1832"/>
      <c r="ADP1832"/>
      <c r="ADQ1832"/>
      <c r="ADR1832"/>
      <c r="ADS1832"/>
      <c r="ADT1832"/>
      <c r="ADU1832"/>
      <c r="ADV1832"/>
      <c r="ADW1832"/>
      <c r="ADX1832"/>
      <c r="ADY1832"/>
      <c r="ADZ1832"/>
      <c r="AEA1832"/>
      <c r="AEB1832"/>
      <c r="AEC1832"/>
      <c r="AED1832"/>
      <c r="AEE1832"/>
      <c r="AEF1832"/>
      <c r="AEG1832"/>
      <c r="AEH1832"/>
      <c r="AEI1832"/>
      <c r="AEJ1832"/>
      <c r="AEK1832"/>
      <c r="AEL1832"/>
      <c r="AEM1832"/>
      <c r="AEN1832"/>
      <c r="AEO1832"/>
      <c r="AEP1832"/>
      <c r="AEQ1832"/>
      <c r="AER1832"/>
      <c r="AES1832"/>
      <c r="AET1832"/>
      <c r="AEU1832"/>
      <c r="AEV1832"/>
      <c r="AEW1832"/>
      <c r="AEX1832"/>
      <c r="AEY1832"/>
      <c r="AEZ1832"/>
      <c r="AFA1832"/>
      <c r="AFB1832"/>
      <c r="AFC1832"/>
      <c r="AFD1832"/>
      <c r="AFE1832"/>
      <c r="AFF1832"/>
      <c r="AFG1832"/>
      <c r="AFH1832"/>
      <c r="AFI1832"/>
      <c r="AFJ1832"/>
      <c r="AFK1832"/>
      <c r="AFL1832"/>
      <c r="AFM1832"/>
      <c r="AFN1832"/>
      <c r="AFO1832"/>
      <c r="AFP1832"/>
      <c r="AFQ1832"/>
      <c r="AFR1832"/>
      <c r="AFS1832"/>
      <c r="AFT1832"/>
      <c r="AFU1832"/>
      <c r="AFV1832"/>
      <c r="AFW1832"/>
      <c r="AFX1832"/>
      <c r="AFY1832"/>
      <c r="AFZ1832"/>
      <c r="AGA1832"/>
      <c r="AGB1832"/>
      <c r="AGC1832"/>
      <c r="AGD1832"/>
      <c r="AGE1832"/>
      <c r="AGF1832"/>
      <c r="AGG1832"/>
      <c r="AGH1832"/>
      <c r="AGI1832"/>
      <c r="AGJ1832"/>
      <c r="AGK1832"/>
      <c r="AGL1832"/>
      <c r="AGM1832"/>
      <c r="AGN1832"/>
      <c r="AGO1832"/>
      <c r="AGP1832"/>
      <c r="AGQ1832"/>
      <c r="AGR1832"/>
      <c r="AGS1832"/>
      <c r="AGT1832"/>
      <c r="AGU1832"/>
      <c r="AGV1832"/>
      <c r="AGW1832"/>
      <c r="AGX1832"/>
      <c r="AGY1832"/>
      <c r="AGZ1832"/>
      <c r="AHA1832"/>
      <c r="AHB1832"/>
      <c r="AHC1832"/>
      <c r="AHD1832"/>
      <c r="AHE1832"/>
      <c r="AHF1832"/>
      <c r="AHG1832"/>
      <c r="AHH1832"/>
      <c r="AHI1832"/>
      <c r="AHJ1832"/>
      <c r="AHK1832"/>
      <c r="AHL1832"/>
      <c r="AHM1832"/>
      <c r="AHN1832"/>
      <c r="AHO1832"/>
      <c r="AHP1832"/>
      <c r="AHQ1832"/>
      <c r="AHR1832"/>
      <c r="AHS1832"/>
      <c r="AHT1832"/>
      <c r="AHU1832"/>
      <c r="AHV1832"/>
      <c r="AHW1832"/>
      <c r="AHX1832"/>
      <c r="AHY1832"/>
      <c r="AHZ1832"/>
      <c r="AIA1832"/>
      <c r="AIB1832"/>
      <c r="AIC1832"/>
      <c r="AID1832"/>
      <c r="AIE1832"/>
      <c r="AIF1832"/>
      <c r="AIG1832"/>
      <c r="AIH1832"/>
      <c r="AII1832"/>
      <c r="AIJ1832"/>
      <c r="AIK1832"/>
      <c r="AIL1832"/>
      <c r="AIM1832"/>
      <c r="AIN1832"/>
      <c r="AIO1832"/>
      <c r="AIP1832"/>
      <c r="AIQ1832"/>
      <c r="AIR1832"/>
      <c r="AIS1832"/>
      <c r="AIT1832"/>
      <c r="AIU1832"/>
      <c r="AIV1832"/>
      <c r="AIW1832"/>
      <c r="AIX1832"/>
      <c r="AIY1832"/>
      <c r="AIZ1832"/>
      <c r="AJA1832"/>
      <c r="AJB1832"/>
      <c r="AJC1832"/>
      <c r="AJD1832"/>
      <c r="AJE1832"/>
      <c r="AJF1832"/>
      <c r="AJG1832"/>
      <c r="AJH1832"/>
      <c r="AJI1832"/>
      <c r="AJJ1832"/>
      <c r="AJK1832"/>
      <c r="AJL1832"/>
      <c r="AJM1832"/>
      <c r="AJN1832"/>
      <c r="AJO1832"/>
      <c r="AJP1832"/>
      <c r="AJQ1832"/>
      <c r="AJR1832"/>
      <c r="AJS1832"/>
      <c r="AJT1832"/>
      <c r="AJU1832"/>
      <c r="AJV1832"/>
      <c r="AJW1832"/>
      <c r="AJX1832"/>
      <c r="AJY1832"/>
      <c r="AJZ1832"/>
      <c r="AKA1832"/>
      <c r="AKB1832"/>
      <c r="AKC1832"/>
      <c r="AKD1832"/>
      <c r="AKE1832"/>
      <c r="AKF1832"/>
      <c r="AKG1832"/>
      <c r="AKH1832"/>
      <c r="AKI1832"/>
      <c r="AKJ1832"/>
      <c r="AKK1832"/>
      <c r="AKL1832"/>
      <c r="AKM1832"/>
      <c r="AKN1832"/>
      <c r="AKO1832"/>
      <c r="AKP1832"/>
      <c r="AKQ1832"/>
      <c r="AKR1832"/>
      <c r="AKS1832"/>
      <c r="AKT1832"/>
      <c r="AKU1832"/>
      <c r="AKV1832"/>
      <c r="AKW1832"/>
      <c r="AKX1832"/>
      <c r="AKY1832"/>
      <c r="AKZ1832"/>
      <c r="ALA1832"/>
      <c r="ALB1832"/>
      <c r="ALC1832"/>
      <c r="ALD1832"/>
      <c r="ALE1832"/>
      <c r="ALF1832"/>
      <c r="ALG1832"/>
      <c r="ALH1832"/>
      <c r="ALI1832"/>
      <c r="ALJ1832"/>
      <c r="ALK1832"/>
      <c r="ALL1832"/>
      <c r="ALM1832"/>
      <c r="ALN1832"/>
      <c r="ALO1832"/>
      <c r="ALP1832"/>
      <c r="ALQ1832"/>
      <c r="ALR1832"/>
      <c r="ALS1832"/>
      <c r="ALT1832"/>
      <c r="ALU1832"/>
      <c r="ALV1832"/>
      <c r="ALW1832"/>
      <c r="ALX1832"/>
      <c r="ALY1832"/>
      <c r="ALZ1832"/>
      <c r="AMA1832"/>
      <c r="AMB1832"/>
      <c r="AMC1832"/>
      <c r="AMD1832"/>
      <c r="AME1832"/>
      <c r="AMF1832"/>
      <c r="AMG1832"/>
      <c r="AMH1832"/>
    </row>
    <row r="1833" spans="1:1022" ht="15">
      <c r="A1833" s="15"/>
      <c r="B1833" s="7"/>
      <c r="C1833" s="16"/>
      <c r="D1833" s="16"/>
      <c r="E1833" s="17"/>
      <c r="F1833" s="18"/>
      <c r="G1833" s="18"/>
      <c r="H1833" s="9"/>
      <c r="I1833" s="9"/>
      <c r="J1833" s="8"/>
      <c r="K1833" s="8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  <c r="DK1833"/>
      <c r="DL1833"/>
      <c r="DM1833"/>
      <c r="DN1833"/>
      <c r="DO1833"/>
      <c r="DP1833"/>
      <c r="DQ1833"/>
      <c r="DR1833"/>
      <c r="DS1833"/>
      <c r="DT1833"/>
      <c r="DU1833"/>
      <c r="DV1833"/>
      <c r="DW1833"/>
      <c r="DX1833"/>
      <c r="DY1833"/>
      <c r="DZ1833"/>
      <c r="EA1833"/>
      <c r="EB1833"/>
      <c r="EC1833"/>
      <c r="ED1833"/>
      <c r="EE1833"/>
      <c r="EF1833"/>
      <c r="EG1833"/>
      <c r="EH1833"/>
      <c r="EI1833"/>
      <c r="EJ1833"/>
      <c r="EK1833"/>
      <c r="EL1833"/>
      <c r="EM1833"/>
      <c r="EN1833"/>
      <c r="EO1833"/>
      <c r="EP1833"/>
      <c r="EQ1833"/>
      <c r="ER1833"/>
      <c r="ES1833"/>
      <c r="ET1833"/>
      <c r="EU1833"/>
      <c r="EV1833"/>
      <c r="EW1833"/>
      <c r="EX1833"/>
      <c r="EY1833"/>
      <c r="EZ1833"/>
      <c r="FA1833"/>
      <c r="FB1833"/>
      <c r="FC1833"/>
      <c r="FD1833"/>
      <c r="FE1833"/>
      <c r="FF1833"/>
      <c r="FG1833"/>
      <c r="FH1833"/>
      <c r="FI1833"/>
      <c r="FJ1833"/>
      <c r="FK1833"/>
      <c r="FL1833"/>
      <c r="FM1833"/>
      <c r="FN1833"/>
      <c r="FO1833"/>
      <c r="FP1833"/>
      <c r="FQ1833"/>
      <c r="FR1833"/>
      <c r="FS1833"/>
      <c r="FT1833"/>
      <c r="FU1833"/>
      <c r="FV1833"/>
      <c r="FW1833"/>
      <c r="FX1833"/>
      <c r="FY1833"/>
      <c r="FZ1833"/>
      <c r="GA1833"/>
      <c r="GB1833"/>
      <c r="GC1833"/>
      <c r="GD1833"/>
      <c r="GE1833"/>
      <c r="GF1833"/>
      <c r="GG1833"/>
      <c r="GH1833"/>
      <c r="GI1833"/>
      <c r="GJ1833"/>
      <c r="GK1833"/>
      <c r="GL1833"/>
      <c r="GM1833"/>
      <c r="GN1833"/>
      <c r="GO1833"/>
      <c r="GP1833"/>
      <c r="GQ1833"/>
      <c r="GR1833"/>
      <c r="GS1833"/>
      <c r="GT1833"/>
      <c r="GU1833"/>
      <c r="GV1833"/>
      <c r="GW1833"/>
      <c r="GX1833"/>
      <c r="GY1833"/>
      <c r="GZ1833"/>
      <c r="HA1833"/>
      <c r="HB1833"/>
      <c r="HC1833"/>
      <c r="HD1833"/>
      <c r="HE1833"/>
      <c r="HF1833"/>
      <c r="HG1833"/>
      <c r="HH1833"/>
      <c r="HI1833"/>
      <c r="HJ1833"/>
      <c r="HK1833"/>
      <c r="HL1833"/>
      <c r="HM1833"/>
      <c r="HN1833"/>
      <c r="HO1833"/>
      <c r="HP1833"/>
      <c r="HQ1833"/>
      <c r="HR1833"/>
      <c r="HS1833"/>
      <c r="HT1833"/>
      <c r="HU1833"/>
      <c r="HV1833"/>
      <c r="HW1833"/>
      <c r="HX1833"/>
      <c r="HY1833"/>
      <c r="HZ1833"/>
      <c r="IA1833"/>
      <c r="IB1833"/>
      <c r="IC1833"/>
      <c r="ID1833"/>
      <c r="IE1833"/>
      <c r="IF1833"/>
      <c r="IG1833"/>
      <c r="IH1833"/>
      <c r="II1833"/>
      <c r="IJ1833"/>
      <c r="IK1833"/>
      <c r="IL1833"/>
      <c r="IM1833"/>
      <c r="IN1833"/>
      <c r="IO1833"/>
      <c r="IP1833"/>
      <c r="IQ1833"/>
      <c r="IR1833"/>
      <c r="IS1833"/>
      <c r="IT1833"/>
      <c r="IU1833"/>
      <c r="IV1833"/>
      <c r="IW1833"/>
      <c r="IX1833"/>
      <c r="IY1833"/>
      <c r="IZ1833"/>
      <c r="JA1833"/>
      <c r="JB1833"/>
      <c r="JC1833"/>
      <c r="JD1833"/>
      <c r="JE1833"/>
      <c r="JF1833"/>
      <c r="JG1833"/>
      <c r="JH1833"/>
      <c r="JI1833"/>
      <c r="JJ1833"/>
      <c r="JK1833"/>
      <c r="JL1833"/>
      <c r="JM1833"/>
      <c r="JN1833"/>
      <c r="JO1833"/>
      <c r="JP1833"/>
      <c r="JQ1833"/>
      <c r="JR1833"/>
      <c r="JS1833"/>
      <c r="JT1833"/>
      <c r="JU1833"/>
      <c r="JV1833"/>
      <c r="JW1833"/>
      <c r="JX1833"/>
      <c r="JY1833"/>
      <c r="JZ1833"/>
      <c r="KA1833"/>
      <c r="KB1833"/>
      <c r="KC1833"/>
      <c r="KD1833"/>
      <c r="KE1833"/>
      <c r="KF1833"/>
      <c r="KG1833"/>
      <c r="KH1833"/>
      <c r="KI1833"/>
      <c r="KJ1833"/>
      <c r="KK1833"/>
      <c r="KL1833"/>
      <c r="KM1833"/>
      <c r="KN1833"/>
      <c r="KO1833"/>
      <c r="KP1833"/>
      <c r="KQ1833"/>
      <c r="KR1833"/>
      <c r="KS1833"/>
      <c r="KT1833"/>
      <c r="KU1833"/>
      <c r="KV1833"/>
      <c r="KW1833"/>
      <c r="KX1833"/>
      <c r="KY1833"/>
      <c r="KZ1833"/>
      <c r="LA1833"/>
      <c r="LB1833"/>
      <c r="LC1833"/>
      <c r="LD1833"/>
      <c r="LE1833"/>
      <c r="LF1833"/>
      <c r="LG1833"/>
      <c r="LH1833"/>
      <c r="LI1833"/>
      <c r="LJ1833"/>
      <c r="LK1833"/>
      <c r="LL1833"/>
      <c r="LM1833"/>
      <c r="LN1833"/>
      <c r="LO1833"/>
      <c r="LP1833"/>
      <c r="LQ1833"/>
      <c r="LR1833"/>
      <c r="LS1833"/>
      <c r="LT1833"/>
      <c r="LU1833"/>
      <c r="LV1833"/>
      <c r="LW1833"/>
      <c r="LX1833"/>
      <c r="LY1833"/>
      <c r="LZ1833"/>
      <c r="MA1833"/>
      <c r="MB1833"/>
      <c r="MC1833"/>
      <c r="MD1833"/>
      <c r="ME1833"/>
      <c r="MF1833"/>
      <c r="MG1833"/>
      <c r="MH1833"/>
      <c r="MI1833"/>
      <c r="MJ1833"/>
      <c r="MK1833"/>
      <c r="ML1833"/>
      <c r="MM1833"/>
      <c r="MN1833"/>
      <c r="MO1833"/>
      <c r="MP1833"/>
      <c r="MQ1833"/>
      <c r="MR1833"/>
      <c r="MS1833"/>
      <c r="MT1833"/>
      <c r="MU1833"/>
      <c r="MV1833"/>
      <c r="MW1833"/>
      <c r="MX1833"/>
      <c r="MY1833"/>
      <c r="MZ1833"/>
      <c r="NA1833"/>
      <c r="NB1833"/>
      <c r="NC1833"/>
      <c r="ND1833"/>
      <c r="NE1833"/>
      <c r="NF1833"/>
      <c r="NG1833"/>
      <c r="NH1833"/>
      <c r="NI1833"/>
      <c r="NJ1833"/>
      <c r="NK1833"/>
      <c r="NL1833"/>
      <c r="NM1833"/>
      <c r="NN1833"/>
      <c r="NO1833"/>
      <c r="NP1833"/>
      <c r="NQ1833"/>
      <c r="NR1833"/>
      <c r="NS1833"/>
      <c r="NT1833"/>
      <c r="NU1833"/>
      <c r="NV1833"/>
      <c r="NW1833"/>
      <c r="NX1833"/>
      <c r="NY1833"/>
      <c r="NZ1833"/>
      <c r="OA1833"/>
      <c r="OB1833"/>
      <c r="OC1833"/>
      <c r="OD1833"/>
      <c r="OE1833"/>
      <c r="OF1833"/>
      <c r="OG1833"/>
      <c r="OH1833"/>
      <c r="OI1833"/>
      <c r="OJ1833"/>
      <c r="OK1833"/>
      <c r="OL1833"/>
      <c r="OM1833"/>
      <c r="ON1833"/>
      <c r="OO1833"/>
      <c r="OP1833"/>
      <c r="OQ1833"/>
      <c r="OR1833"/>
      <c r="OS1833"/>
      <c r="OT1833"/>
      <c r="OU1833"/>
      <c r="OV1833"/>
      <c r="OW1833"/>
      <c r="OX1833"/>
      <c r="OY1833"/>
      <c r="OZ1833"/>
      <c r="PA1833"/>
      <c r="PB1833"/>
      <c r="PC1833"/>
      <c r="PD1833"/>
      <c r="PE1833"/>
      <c r="PF1833"/>
      <c r="PG1833"/>
      <c r="PH1833"/>
      <c r="PI1833"/>
      <c r="PJ1833"/>
      <c r="PK1833"/>
      <c r="PL1833"/>
      <c r="PM1833"/>
      <c r="PN1833"/>
      <c r="PO1833"/>
      <c r="PP1833"/>
      <c r="PQ1833"/>
      <c r="PR1833"/>
      <c r="PS1833"/>
      <c r="PT1833"/>
      <c r="PU1833"/>
      <c r="PV1833"/>
      <c r="PW1833"/>
      <c r="PX1833"/>
      <c r="PY1833"/>
      <c r="PZ1833"/>
      <c r="QA1833"/>
      <c r="QB1833"/>
      <c r="QC1833"/>
      <c r="QD1833"/>
      <c r="QE1833"/>
      <c r="QF1833"/>
      <c r="QG1833"/>
      <c r="QH1833"/>
      <c r="QI1833"/>
      <c r="QJ1833"/>
      <c r="QK1833"/>
      <c r="QL1833"/>
      <c r="QM1833"/>
      <c r="QN1833"/>
      <c r="QO1833"/>
      <c r="QP1833"/>
      <c r="QQ1833"/>
      <c r="QR1833"/>
      <c r="QS1833"/>
      <c r="QT1833"/>
      <c r="QU1833"/>
      <c r="QV1833"/>
      <c r="QW1833"/>
      <c r="QX1833"/>
      <c r="QY1833"/>
      <c r="QZ1833"/>
      <c r="RA1833"/>
      <c r="RB1833"/>
      <c r="RC1833"/>
      <c r="RD1833"/>
      <c r="RE1833"/>
      <c r="RF1833"/>
      <c r="RG1833"/>
      <c r="RH1833"/>
      <c r="RI1833"/>
      <c r="RJ1833"/>
      <c r="RK1833"/>
      <c r="RL1833"/>
      <c r="RM1833"/>
      <c r="RN1833"/>
      <c r="RO1833"/>
      <c r="RP1833"/>
      <c r="RQ1833"/>
      <c r="RR1833"/>
      <c r="RS1833"/>
      <c r="RT1833"/>
      <c r="RU1833"/>
      <c r="RV1833"/>
      <c r="RW1833"/>
      <c r="RX1833"/>
      <c r="RY1833"/>
      <c r="RZ1833"/>
      <c r="SA1833"/>
      <c r="SB1833"/>
      <c r="SC1833"/>
      <c r="SD1833"/>
      <c r="SE1833"/>
      <c r="SF1833"/>
      <c r="SG1833"/>
      <c r="SH1833"/>
      <c r="SI1833"/>
      <c r="SJ1833"/>
      <c r="SK1833"/>
      <c r="SL1833"/>
      <c r="SM1833"/>
      <c r="SN1833"/>
      <c r="SO1833"/>
      <c r="SP1833"/>
      <c r="SQ1833"/>
      <c r="SR1833"/>
      <c r="SS1833"/>
      <c r="ST1833"/>
      <c r="SU1833"/>
      <c r="SV1833"/>
      <c r="SW1833"/>
      <c r="SX1833"/>
      <c r="SY1833"/>
      <c r="SZ1833"/>
      <c r="TA1833"/>
      <c r="TB1833"/>
      <c r="TC1833"/>
      <c r="TD1833"/>
      <c r="TE1833"/>
      <c r="TF1833"/>
      <c r="TG1833"/>
      <c r="TH1833"/>
      <c r="TI1833"/>
      <c r="TJ1833"/>
      <c r="TK1833"/>
      <c r="TL1833"/>
      <c r="TM1833"/>
      <c r="TN1833"/>
      <c r="TO1833"/>
      <c r="TP1833"/>
      <c r="TQ1833"/>
      <c r="TR1833"/>
      <c r="TS1833"/>
      <c r="TT1833"/>
      <c r="TU1833"/>
      <c r="TV1833"/>
      <c r="TW1833"/>
      <c r="TX1833"/>
      <c r="TY1833"/>
      <c r="TZ1833"/>
      <c r="UA1833"/>
      <c r="UB1833"/>
      <c r="UC1833"/>
      <c r="UD1833"/>
      <c r="UE1833"/>
      <c r="UF1833"/>
      <c r="UG1833"/>
      <c r="UH1833"/>
      <c r="UI1833"/>
      <c r="UJ1833"/>
      <c r="UK1833"/>
      <c r="UL1833"/>
      <c r="UM1833"/>
      <c r="UN1833"/>
      <c r="UO1833"/>
      <c r="UP1833"/>
      <c r="UQ1833"/>
      <c r="UR1833"/>
      <c r="US1833"/>
      <c r="UT1833"/>
      <c r="UU1833"/>
      <c r="UV1833"/>
      <c r="UW1833"/>
      <c r="UX1833"/>
      <c r="UY1833"/>
      <c r="UZ1833"/>
      <c r="VA1833"/>
      <c r="VB1833"/>
      <c r="VC1833"/>
      <c r="VD1833"/>
      <c r="VE1833"/>
      <c r="VF1833"/>
      <c r="VG1833"/>
      <c r="VH1833"/>
      <c r="VI1833"/>
      <c r="VJ1833"/>
      <c r="VK1833"/>
      <c r="VL1833"/>
      <c r="VM1833"/>
      <c r="VN1833"/>
      <c r="VO1833"/>
      <c r="VP1833"/>
      <c r="VQ1833"/>
      <c r="VR1833"/>
      <c r="VS1833"/>
      <c r="VT1833"/>
      <c r="VU1833"/>
      <c r="VV1833"/>
      <c r="VW1833"/>
      <c r="VX1833"/>
      <c r="VY1833"/>
      <c r="VZ1833"/>
      <c r="WA1833"/>
      <c r="WB1833"/>
      <c r="WC1833"/>
      <c r="WD1833"/>
      <c r="WE1833"/>
      <c r="WF1833"/>
      <c r="WG1833"/>
      <c r="WH1833"/>
      <c r="WI1833"/>
      <c r="WJ1833"/>
      <c r="WK1833"/>
      <c r="WL1833"/>
      <c r="WM1833"/>
      <c r="WN1833"/>
      <c r="WO1833"/>
      <c r="WP1833"/>
      <c r="WQ1833"/>
      <c r="WR1833"/>
      <c r="WS1833"/>
      <c r="WT1833"/>
      <c r="WU1833"/>
      <c r="WV1833"/>
      <c r="WW1833"/>
      <c r="WX1833"/>
      <c r="WY1833"/>
      <c r="WZ1833"/>
      <c r="XA1833"/>
      <c r="XB1833"/>
      <c r="XC1833"/>
      <c r="XD1833"/>
      <c r="XE1833"/>
      <c r="XF1833"/>
      <c r="XG1833"/>
      <c r="XH1833"/>
      <c r="XI1833"/>
      <c r="XJ1833"/>
      <c r="XK1833"/>
      <c r="XL1833"/>
      <c r="XM1833"/>
      <c r="XN1833"/>
      <c r="XO1833"/>
      <c r="XP1833"/>
      <c r="XQ1833"/>
      <c r="XR1833"/>
      <c r="XS1833"/>
      <c r="XT1833"/>
      <c r="XU1833"/>
      <c r="XV1833"/>
      <c r="XW1833"/>
      <c r="XX1833"/>
      <c r="XY1833"/>
      <c r="XZ1833"/>
      <c r="YA1833"/>
      <c r="YB1833"/>
      <c r="YC1833"/>
      <c r="YD1833"/>
      <c r="YE1833"/>
      <c r="YF1833"/>
      <c r="YG1833"/>
      <c r="YH1833"/>
      <c r="YI1833"/>
      <c r="YJ1833"/>
      <c r="YK1833"/>
      <c r="YL1833"/>
      <c r="YM1833"/>
      <c r="YN1833"/>
      <c r="YO1833"/>
      <c r="YP1833"/>
      <c r="YQ1833"/>
      <c r="YR1833"/>
      <c r="YS1833"/>
      <c r="YT1833"/>
      <c r="YU1833"/>
      <c r="YV1833"/>
      <c r="YW1833"/>
      <c r="YX1833"/>
      <c r="YY1833"/>
      <c r="YZ1833"/>
      <c r="ZA1833"/>
      <c r="ZB1833"/>
      <c r="ZC1833"/>
      <c r="ZD1833"/>
      <c r="ZE1833"/>
      <c r="ZF1833"/>
      <c r="ZG1833"/>
      <c r="ZH1833"/>
      <c r="ZI1833"/>
      <c r="ZJ1833"/>
      <c r="ZK1833"/>
      <c r="ZL1833"/>
      <c r="ZM1833"/>
      <c r="ZN1833"/>
      <c r="ZO1833"/>
      <c r="ZP1833"/>
      <c r="ZQ1833"/>
      <c r="ZR1833"/>
      <c r="ZS1833"/>
      <c r="ZT1833"/>
      <c r="ZU1833"/>
      <c r="ZV1833"/>
      <c r="ZW1833"/>
      <c r="ZX1833"/>
      <c r="ZY1833"/>
      <c r="ZZ1833"/>
      <c r="AAA1833"/>
      <c r="AAB1833"/>
      <c r="AAC1833"/>
      <c r="AAD1833"/>
      <c r="AAE1833"/>
      <c r="AAF1833"/>
      <c r="AAG1833"/>
      <c r="AAH1833"/>
      <c r="AAI1833"/>
      <c r="AAJ1833"/>
      <c r="AAK1833"/>
      <c r="AAL1833"/>
      <c r="AAM1833"/>
      <c r="AAN1833"/>
      <c r="AAO1833"/>
      <c r="AAP1833"/>
      <c r="AAQ1833"/>
      <c r="AAR1833"/>
      <c r="AAS1833"/>
      <c r="AAT1833"/>
      <c r="AAU1833"/>
      <c r="AAV1833"/>
      <c r="AAW1833"/>
      <c r="AAX1833"/>
      <c r="AAY1833"/>
      <c r="AAZ1833"/>
      <c r="ABA1833"/>
      <c r="ABB1833"/>
      <c r="ABC1833"/>
      <c r="ABD1833"/>
      <c r="ABE1833"/>
      <c r="ABF1833"/>
      <c r="ABG1833"/>
      <c r="ABH1833"/>
      <c r="ABI1833"/>
      <c r="ABJ1833"/>
      <c r="ABK1833"/>
      <c r="ABL1833"/>
      <c r="ABM1833"/>
      <c r="ABN1833"/>
      <c r="ABO1833"/>
      <c r="ABP1833"/>
      <c r="ABQ1833"/>
      <c r="ABR1833"/>
      <c r="ABS1833"/>
      <c r="ABT1833"/>
      <c r="ABU1833"/>
      <c r="ABV1833"/>
      <c r="ABW1833"/>
      <c r="ABX1833"/>
      <c r="ABY1833"/>
      <c r="ABZ1833"/>
      <c r="ACA1833"/>
      <c r="ACB1833"/>
      <c r="ACC1833"/>
      <c r="ACD1833"/>
      <c r="ACE1833"/>
      <c r="ACF1833"/>
      <c r="ACG1833"/>
      <c r="ACH1833"/>
      <c r="ACI1833"/>
      <c r="ACJ1833"/>
      <c r="ACK1833"/>
      <c r="ACL1833"/>
      <c r="ACM1833"/>
      <c r="ACN1833"/>
      <c r="ACO1833"/>
      <c r="ACP1833"/>
      <c r="ACQ1833"/>
      <c r="ACR1833"/>
      <c r="ACS1833"/>
      <c r="ACT1833"/>
      <c r="ACU1833"/>
      <c r="ACV1833"/>
      <c r="ACW1833"/>
      <c r="ACX1833"/>
      <c r="ACY1833"/>
      <c r="ACZ1833"/>
      <c r="ADA1833"/>
      <c r="ADB1833"/>
      <c r="ADC1833"/>
      <c r="ADD1833"/>
      <c r="ADE1833"/>
      <c r="ADF1833"/>
      <c r="ADG1833"/>
      <c r="ADH1833"/>
      <c r="ADI1833"/>
      <c r="ADJ1833"/>
      <c r="ADK1833"/>
      <c r="ADL1833"/>
      <c r="ADM1833"/>
      <c r="ADN1833"/>
      <c r="ADO1833"/>
      <c r="ADP1833"/>
      <c r="ADQ1833"/>
      <c r="ADR1833"/>
      <c r="ADS1833"/>
      <c r="ADT1833"/>
      <c r="ADU1833"/>
      <c r="ADV1833"/>
      <c r="ADW1833"/>
      <c r="ADX1833"/>
      <c r="ADY1833"/>
      <c r="ADZ1833"/>
      <c r="AEA1833"/>
      <c r="AEB1833"/>
      <c r="AEC1833"/>
      <c r="AED1833"/>
      <c r="AEE1833"/>
      <c r="AEF1833"/>
      <c r="AEG1833"/>
      <c r="AEH1833"/>
      <c r="AEI1833"/>
      <c r="AEJ1833"/>
      <c r="AEK1833"/>
      <c r="AEL1833"/>
      <c r="AEM1833"/>
      <c r="AEN1833"/>
      <c r="AEO1833"/>
      <c r="AEP1833"/>
      <c r="AEQ1833"/>
      <c r="AER1833"/>
      <c r="AES1833"/>
      <c r="AET1833"/>
      <c r="AEU1833"/>
      <c r="AEV1833"/>
      <c r="AEW1833"/>
      <c r="AEX1833"/>
      <c r="AEY1833"/>
      <c r="AEZ1833"/>
      <c r="AFA1833"/>
      <c r="AFB1833"/>
      <c r="AFC1833"/>
      <c r="AFD1833"/>
      <c r="AFE1833"/>
      <c r="AFF1833"/>
      <c r="AFG1833"/>
      <c r="AFH1833"/>
      <c r="AFI1833"/>
      <c r="AFJ1833"/>
      <c r="AFK1833"/>
      <c r="AFL1833"/>
      <c r="AFM1833"/>
      <c r="AFN1833"/>
      <c r="AFO1833"/>
      <c r="AFP1833"/>
      <c r="AFQ1833"/>
      <c r="AFR1833"/>
      <c r="AFS1833"/>
      <c r="AFT1833"/>
      <c r="AFU1833"/>
      <c r="AFV1833"/>
      <c r="AFW1833"/>
      <c r="AFX1833"/>
      <c r="AFY1833"/>
      <c r="AFZ1833"/>
      <c r="AGA1833"/>
      <c r="AGB1833"/>
      <c r="AGC1833"/>
      <c r="AGD1833"/>
      <c r="AGE1833"/>
      <c r="AGF1833"/>
      <c r="AGG1833"/>
      <c r="AGH1833"/>
      <c r="AGI1833"/>
      <c r="AGJ1833"/>
      <c r="AGK1833"/>
      <c r="AGL1833"/>
      <c r="AGM1833"/>
      <c r="AGN1833"/>
      <c r="AGO1833"/>
      <c r="AGP1833"/>
      <c r="AGQ1833"/>
      <c r="AGR1833"/>
      <c r="AGS1833"/>
      <c r="AGT1833"/>
      <c r="AGU1833"/>
      <c r="AGV1833"/>
      <c r="AGW1833"/>
      <c r="AGX1833"/>
      <c r="AGY1833"/>
      <c r="AGZ1833"/>
      <c r="AHA1833"/>
      <c r="AHB1833"/>
      <c r="AHC1833"/>
      <c r="AHD1833"/>
      <c r="AHE1833"/>
      <c r="AHF1833"/>
      <c r="AHG1833"/>
      <c r="AHH1833"/>
      <c r="AHI1833"/>
      <c r="AHJ1833"/>
      <c r="AHK1833"/>
      <c r="AHL1833"/>
      <c r="AHM1833"/>
      <c r="AHN1833"/>
      <c r="AHO1833"/>
      <c r="AHP1833"/>
      <c r="AHQ1833"/>
      <c r="AHR1833"/>
      <c r="AHS1833"/>
      <c r="AHT1833"/>
      <c r="AHU1833"/>
      <c r="AHV1833"/>
      <c r="AHW1833"/>
      <c r="AHX1833"/>
      <c r="AHY1833"/>
      <c r="AHZ1833"/>
      <c r="AIA1833"/>
      <c r="AIB1833"/>
      <c r="AIC1833"/>
      <c r="AID1833"/>
      <c r="AIE1833"/>
      <c r="AIF1833"/>
      <c r="AIG1833"/>
      <c r="AIH1833"/>
      <c r="AII1833"/>
      <c r="AIJ1833"/>
      <c r="AIK1833"/>
      <c r="AIL1833"/>
      <c r="AIM1833"/>
      <c r="AIN1833"/>
      <c r="AIO1833"/>
      <c r="AIP1833"/>
      <c r="AIQ1833"/>
      <c r="AIR1833"/>
      <c r="AIS1833"/>
      <c r="AIT1833"/>
      <c r="AIU1833"/>
      <c r="AIV1833"/>
      <c r="AIW1833"/>
      <c r="AIX1833"/>
      <c r="AIY1833"/>
      <c r="AIZ1833"/>
      <c r="AJA1833"/>
      <c r="AJB1833"/>
      <c r="AJC1833"/>
      <c r="AJD1833"/>
      <c r="AJE1833"/>
      <c r="AJF1833"/>
      <c r="AJG1833"/>
      <c r="AJH1833"/>
      <c r="AJI1833"/>
      <c r="AJJ1833"/>
      <c r="AJK1833"/>
      <c r="AJL1833"/>
      <c r="AJM1833"/>
      <c r="AJN1833"/>
      <c r="AJO1833"/>
      <c r="AJP1833"/>
      <c r="AJQ1833"/>
      <c r="AJR1833"/>
      <c r="AJS1833"/>
      <c r="AJT1833"/>
      <c r="AJU1833"/>
      <c r="AJV1833"/>
      <c r="AJW1833"/>
      <c r="AJX1833"/>
      <c r="AJY1833"/>
      <c r="AJZ1833"/>
      <c r="AKA1833"/>
      <c r="AKB1833"/>
      <c r="AKC1833"/>
      <c r="AKD1833"/>
      <c r="AKE1833"/>
      <c r="AKF1833"/>
      <c r="AKG1833"/>
      <c r="AKH1833"/>
      <c r="AKI1833"/>
      <c r="AKJ1833"/>
      <c r="AKK1833"/>
      <c r="AKL1833"/>
      <c r="AKM1833"/>
      <c r="AKN1833"/>
      <c r="AKO1833"/>
      <c r="AKP1833"/>
      <c r="AKQ1833"/>
      <c r="AKR1833"/>
      <c r="AKS1833"/>
      <c r="AKT1833"/>
      <c r="AKU1833"/>
      <c r="AKV1833"/>
      <c r="AKW1833"/>
      <c r="AKX1833"/>
      <c r="AKY1833"/>
      <c r="AKZ1833"/>
      <c r="ALA1833"/>
      <c r="ALB1833"/>
      <c r="ALC1833"/>
      <c r="ALD1833"/>
      <c r="ALE1833"/>
      <c r="ALF1833"/>
      <c r="ALG1833"/>
      <c r="ALH1833"/>
      <c r="ALI1833"/>
      <c r="ALJ1833"/>
      <c r="ALK1833"/>
      <c r="ALL1833"/>
      <c r="ALM1833"/>
      <c r="ALN1833"/>
      <c r="ALO1833"/>
      <c r="ALP1833"/>
      <c r="ALQ1833"/>
      <c r="ALR1833"/>
      <c r="ALS1833"/>
      <c r="ALT1833"/>
      <c r="ALU1833"/>
      <c r="ALV1833"/>
      <c r="ALW1833"/>
      <c r="ALX1833"/>
      <c r="ALY1833"/>
      <c r="ALZ1833"/>
      <c r="AMA1833"/>
      <c r="AMB1833"/>
      <c r="AMC1833"/>
      <c r="AMD1833"/>
      <c r="AME1833"/>
      <c r="AMF1833"/>
      <c r="AMG1833"/>
      <c r="AMH1833"/>
    </row>
    <row r="1834" spans="1:1022" ht="15">
      <c r="A1834" s="15"/>
      <c r="B1834" s="7"/>
      <c r="C1834" s="16"/>
      <c r="D1834" s="16"/>
      <c r="E1834" s="17"/>
      <c r="F1834" s="18"/>
      <c r="G1834" s="18"/>
      <c r="H1834" s="9"/>
      <c r="I1834" s="9"/>
      <c r="J1834" s="8"/>
      <c r="K1834" s="8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  <c r="DK1834"/>
      <c r="DL1834"/>
      <c r="DM1834"/>
      <c r="DN1834"/>
      <c r="DO1834"/>
      <c r="DP1834"/>
      <c r="DQ1834"/>
      <c r="DR1834"/>
      <c r="DS1834"/>
      <c r="DT1834"/>
      <c r="DU1834"/>
      <c r="DV1834"/>
      <c r="DW1834"/>
      <c r="DX1834"/>
      <c r="DY1834"/>
      <c r="DZ1834"/>
      <c r="EA1834"/>
      <c r="EB1834"/>
      <c r="EC1834"/>
      <c r="ED1834"/>
      <c r="EE1834"/>
      <c r="EF1834"/>
      <c r="EG1834"/>
      <c r="EH1834"/>
      <c r="EI1834"/>
      <c r="EJ1834"/>
      <c r="EK1834"/>
      <c r="EL1834"/>
      <c r="EM1834"/>
      <c r="EN1834"/>
      <c r="EO1834"/>
      <c r="EP1834"/>
      <c r="EQ1834"/>
      <c r="ER1834"/>
      <c r="ES1834"/>
      <c r="ET1834"/>
      <c r="EU1834"/>
      <c r="EV1834"/>
      <c r="EW1834"/>
      <c r="EX1834"/>
      <c r="EY1834"/>
      <c r="EZ1834"/>
      <c r="FA1834"/>
      <c r="FB1834"/>
      <c r="FC1834"/>
      <c r="FD1834"/>
      <c r="FE1834"/>
      <c r="FF1834"/>
      <c r="FG1834"/>
      <c r="FH1834"/>
      <c r="FI1834"/>
      <c r="FJ1834"/>
      <c r="FK1834"/>
      <c r="FL1834"/>
      <c r="FM1834"/>
      <c r="FN1834"/>
      <c r="FO1834"/>
      <c r="FP1834"/>
      <c r="FQ1834"/>
      <c r="FR1834"/>
      <c r="FS1834"/>
      <c r="FT1834"/>
      <c r="FU1834"/>
      <c r="FV1834"/>
      <c r="FW1834"/>
      <c r="FX1834"/>
      <c r="FY1834"/>
      <c r="FZ1834"/>
      <c r="GA1834"/>
      <c r="GB1834"/>
      <c r="GC1834"/>
      <c r="GD1834"/>
      <c r="GE1834"/>
      <c r="GF1834"/>
      <c r="GG1834"/>
      <c r="GH1834"/>
      <c r="GI1834"/>
      <c r="GJ1834"/>
      <c r="GK1834"/>
      <c r="GL1834"/>
      <c r="GM1834"/>
      <c r="GN1834"/>
      <c r="GO1834"/>
      <c r="GP1834"/>
      <c r="GQ1834"/>
      <c r="GR1834"/>
      <c r="GS1834"/>
      <c r="GT1834"/>
      <c r="GU1834"/>
      <c r="GV1834"/>
      <c r="GW1834"/>
      <c r="GX1834"/>
      <c r="GY1834"/>
      <c r="GZ1834"/>
      <c r="HA1834"/>
      <c r="HB1834"/>
      <c r="HC1834"/>
      <c r="HD1834"/>
      <c r="HE1834"/>
      <c r="HF1834"/>
      <c r="HG1834"/>
      <c r="HH1834"/>
      <c r="HI1834"/>
      <c r="HJ1834"/>
      <c r="HK1834"/>
      <c r="HL1834"/>
      <c r="HM1834"/>
      <c r="HN1834"/>
      <c r="HO1834"/>
      <c r="HP1834"/>
      <c r="HQ1834"/>
      <c r="HR1834"/>
      <c r="HS1834"/>
      <c r="HT1834"/>
      <c r="HU1834"/>
      <c r="HV1834"/>
      <c r="HW1834"/>
      <c r="HX1834"/>
      <c r="HY1834"/>
      <c r="HZ1834"/>
      <c r="IA1834"/>
      <c r="IB1834"/>
      <c r="IC1834"/>
      <c r="ID1834"/>
      <c r="IE1834"/>
      <c r="IF1834"/>
      <c r="IG1834"/>
      <c r="IH1834"/>
      <c r="II1834"/>
      <c r="IJ1834"/>
      <c r="IK1834"/>
      <c r="IL1834"/>
      <c r="IM1834"/>
      <c r="IN1834"/>
      <c r="IO1834"/>
      <c r="IP1834"/>
      <c r="IQ1834"/>
      <c r="IR1834"/>
      <c r="IS1834"/>
      <c r="IT1834"/>
      <c r="IU1834"/>
      <c r="IV1834"/>
      <c r="IW1834"/>
      <c r="IX1834"/>
      <c r="IY1834"/>
      <c r="IZ1834"/>
      <c r="JA1834"/>
      <c r="JB1834"/>
      <c r="JC1834"/>
      <c r="JD1834"/>
      <c r="JE1834"/>
      <c r="JF1834"/>
      <c r="JG1834"/>
      <c r="JH1834"/>
      <c r="JI1834"/>
      <c r="JJ1834"/>
      <c r="JK1834"/>
      <c r="JL1834"/>
      <c r="JM1834"/>
      <c r="JN1834"/>
      <c r="JO1834"/>
      <c r="JP1834"/>
      <c r="JQ1834"/>
      <c r="JR1834"/>
      <c r="JS1834"/>
      <c r="JT1834"/>
      <c r="JU1834"/>
      <c r="JV1834"/>
      <c r="JW1834"/>
      <c r="JX1834"/>
      <c r="JY1834"/>
      <c r="JZ1834"/>
      <c r="KA1834"/>
      <c r="KB1834"/>
      <c r="KC1834"/>
      <c r="KD1834"/>
      <c r="KE1834"/>
      <c r="KF1834"/>
      <c r="KG1834"/>
      <c r="KH1834"/>
      <c r="KI1834"/>
      <c r="KJ1834"/>
      <c r="KK1834"/>
      <c r="KL1834"/>
      <c r="KM1834"/>
      <c r="KN1834"/>
      <c r="KO1834"/>
      <c r="KP1834"/>
      <c r="KQ1834"/>
      <c r="KR1834"/>
      <c r="KS1834"/>
      <c r="KT1834"/>
      <c r="KU1834"/>
      <c r="KV1834"/>
      <c r="KW1834"/>
      <c r="KX1834"/>
      <c r="KY1834"/>
      <c r="KZ1834"/>
      <c r="LA1834"/>
      <c r="LB1834"/>
      <c r="LC1834"/>
      <c r="LD1834"/>
      <c r="LE1834"/>
      <c r="LF1834"/>
      <c r="LG1834"/>
      <c r="LH1834"/>
      <c r="LI1834"/>
      <c r="LJ1834"/>
      <c r="LK1834"/>
      <c r="LL1834"/>
      <c r="LM1834"/>
      <c r="LN1834"/>
      <c r="LO1834"/>
      <c r="LP1834"/>
      <c r="LQ1834"/>
      <c r="LR1834"/>
      <c r="LS1834"/>
      <c r="LT1834"/>
      <c r="LU1834"/>
      <c r="LV1834"/>
      <c r="LW1834"/>
      <c r="LX1834"/>
      <c r="LY1834"/>
      <c r="LZ1834"/>
      <c r="MA1834"/>
      <c r="MB1834"/>
      <c r="MC1834"/>
      <c r="MD1834"/>
      <c r="ME1834"/>
      <c r="MF1834"/>
      <c r="MG1834"/>
      <c r="MH1834"/>
      <c r="MI1834"/>
      <c r="MJ1834"/>
      <c r="MK1834"/>
      <c r="ML1834"/>
      <c r="MM1834"/>
      <c r="MN1834"/>
      <c r="MO1834"/>
      <c r="MP1834"/>
      <c r="MQ1834"/>
      <c r="MR1834"/>
      <c r="MS1834"/>
      <c r="MT1834"/>
      <c r="MU1834"/>
      <c r="MV1834"/>
      <c r="MW1834"/>
      <c r="MX1834"/>
      <c r="MY1834"/>
      <c r="MZ1834"/>
      <c r="NA1834"/>
      <c r="NB1834"/>
      <c r="NC1834"/>
      <c r="ND1834"/>
      <c r="NE1834"/>
      <c r="NF1834"/>
      <c r="NG1834"/>
      <c r="NH1834"/>
      <c r="NI1834"/>
      <c r="NJ1834"/>
      <c r="NK1834"/>
      <c r="NL1834"/>
      <c r="NM1834"/>
      <c r="NN1834"/>
      <c r="NO1834"/>
      <c r="NP1834"/>
      <c r="NQ1834"/>
      <c r="NR1834"/>
      <c r="NS1834"/>
      <c r="NT1834"/>
      <c r="NU1834"/>
      <c r="NV1834"/>
      <c r="NW1834"/>
      <c r="NX1834"/>
      <c r="NY1834"/>
      <c r="NZ1834"/>
      <c r="OA1834"/>
      <c r="OB1834"/>
      <c r="OC1834"/>
      <c r="OD1834"/>
      <c r="OE1834"/>
      <c r="OF1834"/>
      <c r="OG1834"/>
      <c r="OH1834"/>
      <c r="OI1834"/>
      <c r="OJ1834"/>
      <c r="OK1834"/>
      <c r="OL1834"/>
      <c r="OM1834"/>
      <c r="ON1834"/>
      <c r="OO1834"/>
      <c r="OP1834"/>
      <c r="OQ1834"/>
      <c r="OR1834"/>
      <c r="OS1834"/>
      <c r="OT1834"/>
      <c r="OU1834"/>
      <c r="OV1834"/>
      <c r="OW1834"/>
      <c r="OX1834"/>
      <c r="OY1834"/>
      <c r="OZ1834"/>
      <c r="PA1834"/>
      <c r="PB1834"/>
      <c r="PC1834"/>
      <c r="PD1834"/>
      <c r="PE1834"/>
      <c r="PF1834"/>
      <c r="PG1834"/>
      <c r="PH1834"/>
      <c r="PI1834"/>
      <c r="PJ1834"/>
      <c r="PK1834"/>
      <c r="PL1834"/>
      <c r="PM1834"/>
      <c r="PN1834"/>
      <c r="PO1834"/>
      <c r="PP1834"/>
      <c r="PQ1834"/>
      <c r="PR1834"/>
      <c r="PS1834"/>
      <c r="PT1834"/>
      <c r="PU1834"/>
      <c r="PV1834"/>
      <c r="PW1834"/>
      <c r="PX1834"/>
      <c r="PY1834"/>
      <c r="PZ1834"/>
      <c r="QA1834"/>
      <c r="QB1834"/>
      <c r="QC1834"/>
      <c r="QD1834"/>
      <c r="QE1834"/>
      <c r="QF1834"/>
      <c r="QG1834"/>
      <c r="QH1834"/>
      <c r="QI1834"/>
      <c r="QJ1834"/>
      <c r="QK1834"/>
      <c r="QL1834"/>
      <c r="QM1834"/>
      <c r="QN1834"/>
      <c r="QO1834"/>
      <c r="QP1834"/>
      <c r="QQ1834"/>
      <c r="QR1834"/>
      <c r="QS1834"/>
      <c r="QT1834"/>
      <c r="QU1834"/>
      <c r="QV1834"/>
      <c r="QW1834"/>
      <c r="QX1834"/>
      <c r="QY1834"/>
      <c r="QZ1834"/>
      <c r="RA1834"/>
      <c r="RB1834"/>
      <c r="RC1834"/>
      <c r="RD1834"/>
      <c r="RE1834"/>
      <c r="RF1834"/>
      <c r="RG1834"/>
      <c r="RH1834"/>
      <c r="RI1834"/>
      <c r="RJ1834"/>
      <c r="RK1834"/>
      <c r="RL1834"/>
      <c r="RM1834"/>
      <c r="RN1834"/>
      <c r="RO1834"/>
      <c r="RP1834"/>
      <c r="RQ1834"/>
      <c r="RR1834"/>
      <c r="RS1834"/>
      <c r="RT1834"/>
      <c r="RU1834"/>
      <c r="RV1834"/>
      <c r="RW1834"/>
      <c r="RX1834"/>
      <c r="RY1834"/>
      <c r="RZ1834"/>
      <c r="SA1834"/>
      <c r="SB1834"/>
      <c r="SC1834"/>
      <c r="SD1834"/>
      <c r="SE1834"/>
      <c r="SF1834"/>
      <c r="SG1834"/>
      <c r="SH1834"/>
      <c r="SI1834"/>
      <c r="SJ1834"/>
      <c r="SK1834"/>
      <c r="SL1834"/>
      <c r="SM1834"/>
      <c r="SN1834"/>
      <c r="SO1834"/>
      <c r="SP1834"/>
      <c r="SQ1834"/>
      <c r="SR1834"/>
      <c r="SS1834"/>
      <c r="ST1834"/>
      <c r="SU1834"/>
      <c r="SV1834"/>
      <c r="SW1834"/>
      <c r="SX1834"/>
      <c r="SY1834"/>
      <c r="SZ1834"/>
      <c r="TA1834"/>
      <c r="TB1834"/>
      <c r="TC1834"/>
      <c r="TD1834"/>
      <c r="TE1834"/>
      <c r="TF1834"/>
      <c r="TG1834"/>
      <c r="TH1834"/>
      <c r="TI1834"/>
      <c r="TJ1834"/>
      <c r="TK1834"/>
      <c r="TL1834"/>
      <c r="TM1834"/>
      <c r="TN1834"/>
      <c r="TO1834"/>
      <c r="TP1834"/>
      <c r="TQ1834"/>
      <c r="TR1834"/>
      <c r="TS1834"/>
      <c r="TT1834"/>
      <c r="TU1834"/>
      <c r="TV1834"/>
      <c r="TW1834"/>
      <c r="TX1834"/>
      <c r="TY1834"/>
      <c r="TZ1834"/>
      <c r="UA1834"/>
      <c r="UB1834"/>
      <c r="UC1834"/>
      <c r="UD1834"/>
      <c r="UE1834"/>
      <c r="UF1834"/>
      <c r="UG1834"/>
      <c r="UH1834"/>
      <c r="UI1834"/>
      <c r="UJ1834"/>
      <c r="UK1834"/>
      <c r="UL1834"/>
      <c r="UM1834"/>
      <c r="UN1834"/>
      <c r="UO1834"/>
      <c r="UP1834"/>
      <c r="UQ1834"/>
      <c r="UR1834"/>
      <c r="US1834"/>
      <c r="UT1834"/>
      <c r="UU1834"/>
      <c r="UV1834"/>
      <c r="UW1834"/>
      <c r="UX1834"/>
      <c r="UY1834"/>
      <c r="UZ1834"/>
      <c r="VA1834"/>
      <c r="VB1834"/>
      <c r="VC1834"/>
      <c r="VD1834"/>
      <c r="VE1834"/>
      <c r="VF1834"/>
      <c r="VG1834"/>
      <c r="VH1834"/>
      <c r="VI1834"/>
      <c r="VJ1834"/>
      <c r="VK1834"/>
      <c r="VL1834"/>
      <c r="VM1834"/>
      <c r="VN1834"/>
      <c r="VO1834"/>
      <c r="VP1834"/>
      <c r="VQ1834"/>
      <c r="VR1834"/>
      <c r="VS1834"/>
      <c r="VT1834"/>
      <c r="VU1834"/>
      <c r="VV1834"/>
      <c r="VW1834"/>
      <c r="VX1834"/>
      <c r="VY1834"/>
      <c r="VZ1834"/>
      <c r="WA1834"/>
      <c r="WB1834"/>
      <c r="WC1834"/>
      <c r="WD1834"/>
      <c r="WE1834"/>
      <c r="WF1834"/>
      <c r="WG1834"/>
      <c r="WH1834"/>
      <c r="WI1834"/>
      <c r="WJ1834"/>
      <c r="WK1834"/>
      <c r="WL1834"/>
      <c r="WM1834"/>
      <c r="WN1834"/>
      <c r="WO1834"/>
      <c r="WP1834"/>
      <c r="WQ1834"/>
      <c r="WR1834"/>
      <c r="WS1834"/>
      <c r="WT1834"/>
      <c r="WU1834"/>
      <c r="WV1834"/>
      <c r="WW1834"/>
      <c r="WX1834"/>
      <c r="WY1834"/>
      <c r="WZ1834"/>
      <c r="XA1834"/>
      <c r="XB1834"/>
      <c r="XC1834"/>
      <c r="XD1834"/>
      <c r="XE1834"/>
      <c r="XF1834"/>
      <c r="XG1834"/>
      <c r="XH1834"/>
      <c r="XI1834"/>
      <c r="XJ1834"/>
      <c r="XK1834"/>
      <c r="XL1834"/>
      <c r="XM1834"/>
      <c r="XN1834"/>
      <c r="XO1834"/>
      <c r="XP1834"/>
      <c r="XQ1834"/>
      <c r="XR1834"/>
      <c r="XS1834"/>
      <c r="XT1834"/>
      <c r="XU1834"/>
      <c r="XV1834"/>
      <c r="XW1834"/>
      <c r="XX1834"/>
      <c r="XY1834"/>
      <c r="XZ1834"/>
      <c r="YA1834"/>
      <c r="YB1834"/>
      <c r="YC1834"/>
      <c r="YD1834"/>
      <c r="YE1834"/>
      <c r="YF1834"/>
      <c r="YG1834"/>
      <c r="YH1834"/>
      <c r="YI1834"/>
      <c r="YJ1834"/>
      <c r="YK1834"/>
      <c r="YL1834"/>
      <c r="YM1834"/>
      <c r="YN1834"/>
      <c r="YO1834"/>
      <c r="YP1834"/>
      <c r="YQ1834"/>
      <c r="YR1834"/>
      <c r="YS1834"/>
      <c r="YT1834"/>
      <c r="YU1834"/>
      <c r="YV1834"/>
      <c r="YW1834"/>
      <c r="YX1834"/>
      <c r="YY1834"/>
      <c r="YZ1834"/>
      <c r="ZA1834"/>
      <c r="ZB1834"/>
      <c r="ZC1834"/>
      <c r="ZD1834"/>
      <c r="ZE1834"/>
      <c r="ZF1834"/>
      <c r="ZG1834"/>
      <c r="ZH1834"/>
      <c r="ZI1834"/>
      <c r="ZJ1834"/>
      <c r="ZK1834"/>
      <c r="ZL1834"/>
      <c r="ZM1834"/>
      <c r="ZN1834"/>
      <c r="ZO1834"/>
      <c r="ZP1834"/>
      <c r="ZQ1834"/>
      <c r="ZR1834"/>
      <c r="ZS1834"/>
      <c r="ZT1834"/>
      <c r="ZU1834"/>
      <c r="ZV1834"/>
      <c r="ZW1834"/>
      <c r="ZX1834"/>
      <c r="ZY1834"/>
      <c r="ZZ1834"/>
      <c r="AAA1834"/>
      <c r="AAB1834"/>
      <c r="AAC1834"/>
      <c r="AAD1834"/>
      <c r="AAE1834"/>
      <c r="AAF1834"/>
      <c r="AAG1834"/>
      <c r="AAH1834"/>
      <c r="AAI1834"/>
      <c r="AAJ1834"/>
      <c r="AAK1834"/>
      <c r="AAL1834"/>
      <c r="AAM1834"/>
      <c r="AAN1834"/>
      <c r="AAO1834"/>
      <c r="AAP1834"/>
      <c r="AAQ1834"/>
      <c r="AAR1834"/>
      <c r="AAS1834"/>
      <c r="AAT1834"/>
      <c r="AAU1834"/>
      <c r="AAV1834"/>
      <c r="AAW1834"/>
      <c r="AAX1834"/>
      <c r="AAY1834"/>
      <c r="AAZ1834"/>
      <c r="ABA1834"/>
      <c r="ABB1834"/>
      <c r="ABC1834"/>
      <c r="ABD1834"/>
      <c r="ABE1834"/>
      <c r="ABF1834"/>
      <c r="ABG1834"/>
      <c r="ABH1834"/>
      <c r="ABI1834"/>
      <c r="ABJ1834"/>
      <c r="ABK1834"/>
      <c r="ABL1834"/>
      <c r="ABM1834"/>
      <c r="ABN1834"/>
      <c r="ABO1834"/>
      <c r="ABP1834"/>
      <c r="ABQ1834"/>
      <c r="ABR1834"/>
      <c r="ABS1834"/>
      <c r="ABT1834"/>
      <c r="ABU1834"/>
      <c r="ABV1834"/>
      <c r="ABW1834"/>
      <c r="ABX1834"/>
      <c r="ABY1834"/>
      <c r="ABZ1834"/>
      <c r="ACA1834"/>
      <c r="ACB1834"/>
      <c r="ACC1834"/>
      <c r="ACD1834"/>
      <c r="ACE1834"/>
      <c r="ACF1834"/>
      <c r="ACG1834"/>
      <c r="ACH1834"/>
      <c r="ACI1834"/>
      <c r="ACJ1834"/>
      <c r="ACK1834"/>
      <c r="ACL1834"/>
      <c r="ACM1834"/>
      <c r="ACN1834"/>
      <c r="ACO1834"/>
      <c r="ACP1834"/>
      <c r="ACQ1834"/>
      <c r="ACR1834"/>
      <c r="ACS1834"/>
      <c r="ACT1834"/>
      <c r="ACU1834"/>
      <c r="ACV1834"/>
      <c r="ACW1834"/>
      <c r="ACX1834"/>
      <c r="ACY1834"/>
      <c r="ACZ1834"/>
      <c r="ADA1834"/>
      <c r="ADB1834"/>
      <c r="ADC1834"/>
      <c r="ADD1834"/>
      <c r="ADE1834"/>
      <c r="ADF1834"/>
      <c r="ADG1834"/>
      <c r="ADH1834"/>
      <c r="ADI1834"/>
      <c r="ADJ1834"/>
      <c r="ADK1834"/>
      <c r="ADL1834"/>
      <c r="ADM1834"/>
      <c r="ADN1834"/>
      <c r="ADO1834"/>
      <c r="ADP1834"/>
      <c r="ADQ1834"/>
      <c r="ADR1834"/>
      <c r="ADS1834"/>
      <c r="ADT1834"/>
      <c r="ADU1834"/>
      <c r="ADV1834"/>
      <c r="ADW1834"/>
      <c r="ADX1834"/>
      <c r="ADY1834"/>
      <c r="ADZ1834"/>
      <c r="AEA1834"/>
      <c r="AEB1834"/>
      <c r="AEC1834"/>
      <c r="AED1834"/>
      <c r="AEE1834"/>
      <c r="AEF1834"/>
      <c r="AEG1834"/>
      <c r="AEH1834"/>
      <c r="AEI1834"/>
      <c r="AEJ1834"/>
      <c r="AEK1834"/>
      <c r="AEL1834"/>
      <c r="AEM1834"/>
      <c r="AEN1834"/>
      <c r="AEO1834"/>
      <c r="AEP1834"/>
      <c r="AEQ1834"/>
      <c r="AER1834"/>
      <c r="AES1834"/>
      <c r="AET1834"/>
      <c r="AEU1834"/>
      <c r="AEV1834"/>
      <c r="AEW1834"/>
      <c r="AEX1834"/>
      <c r="AEY1834"/>
      <c r="AEZ1834"/>
      <c r="AFA1834"/>
      <c r="AFB1834"/>
      <c r="AFC1834"/>
      <c r="AFD1834"/>
      <c r="AFE1834"/>
      <c r="AFF1834"/>
      <c r="AFG1834"/>
      <c r="AFH1834"/>
      <c r="AFI1834"/>
      <c r="AFJ1834"/>
      <c r="AFK1834"/>
      <c r="AFL1834"/>
      <c r="AFM1834"/>
      <c r="AFN1834"/>
      <c r="AFO1834"/>
      <c r="AFP1834"/>
      <c r="AFQ1834"/>
      <c r="AFR1834"/>
      <c r="AFS1834"/>
      <c r="AFT1834"/>
      <c r="AFU1834"/>
      <c r="AFV1834"/>
      <c r="AFW1834"/>
      <c r="AFX1834"/>
      <c r="AFY1834"/>
      <c r="AFZ1834"/>
      <c r="AGA1834"/>
      <c r="AGB1834"/>
      <c r="AGC1834"/>
      <c r="AGD1834"/>
      <c r="AGE1834"/>
      <c r="AGF1834"/>
      <c r="AGG1834"/>
      <c r="AGH1834"/>
      <c r="AGI1834"/>
      <c r="AGJ1834"/>
      <c r="AGK1834"/>
      <c r="AGL1834"/>
      <c r="AGM1834"/>
      <c r="AGN1834"/>
      <c r="AGO1834"/>
      <c r="AGP1834"/>
      <c r="AGQ1834"/>
      <c r="AGR1834"/>
      <c r="AGS1834"/>
      <c r="AGT1834"/>
      <c r="AGU1834"/>
      <c r="AGV1834"/>
      <c r="AGW1834"/>
      <c r="AGX1834"/>
      <c r="AGY1834"/>
      <c r="AGZ1834"/>
      <c r="AHA1834"/>
      <c r="AHB1834"/>
      <c r="AHC1834"/>
      <c r="AHD1834"/>
      <c r="AHE1834"/>
      <c r="AHF1834"/>
      <c r="AHG1834"/>
      <c r="AHH1834"/>
      <c r="AHI1834"/>
      <c r="AHJ1834"/>
      <c r="AHK1834"/>
      <c r="AHL1834"/>
      <c r="AHM1834"/>
      <c r="AHN1834"/>
      <c r="AHO1834"/>
      <c r="AHP1834"/>
      <c r="AHQ1834"/>
      <c r="AHR1834"/>
      <c r="AHS1834"/>
      <c r="AHT1834"/>
      <c r="AHU1834"/>
      <c r="AHV1834"/>
      <c r="AHW1834"/>
      <c r="AHX1834"/>
      <c r="AHY1834"/>
      <c r="AHZ1834"/>
      <c r="AIA1834"/>
      <c r="AIB1834"/>
      <c r="AIC1834"/>
      <c r="AID1834"/>
      <c r="AIE1834"/>
      <c r="AIF1834"/>
      <c r="AIG1834"/>
      <c r="AIH1834"/>
      <c r="AII1834"/>
      <c r="AIJ1834"/>
      <c r="AIK1834"/>
      <c r="AIL1834"/>
      <c r="AIM1834"/>
      <c r="AIN1834"/>
      <c r="AIO1834"/>
      <c r="AIP1834"/>
      <c r="AIQ1834"/>
      <c r="AIR1834"/>
      <c r="AIS1834"/>
      <c r="AIT1834"/>
      <c r="AIU1834"/>
      <c r="AIV1834"/>
      <c r="AIW1834"/>
      <c r="AIX1834"/>
      <c r="AIY1834"/>
      <c r="AIZ1834"/>
      <c r="AJA1834"/>
      <c r="AJB1834"/>
      <c r="AJC1834"/>
      <c r="AJD1834"/>
      <c r="AJE1834"/>
      <c r="AJF1834"/>
      <c r="AJG1834"/>
      <c r="AJH1834"/>
      <c r="AJI1834"/>
      <c r="AJJ1834"/>
      <c r="AJK1834"/>
      <c r="AJL1834"/>
      <c r="AJM1834"/>
      <c r="AJN1834"/>
      <c r="AJO1834"/>
      <c r="AJP1834"/>
      <c r="AJQ1834"/>
      <c r="AJR1834"/>
      <c r="AJS1834"/>
      <c r="AJT1834"/>
      <c r="AJU1834"/>
      <c r="AJV1834"/>
      <c r="AJW1834"/>
      <c r="AJX1834"/>
      <c r="AJY1834"/>
      <c r="AJZ1834"/>
      <c r="AKA1834"/>
      <c r="AKB1834"/>
      <c r="AKC1834"/>
      <c r="AKD1834"/>
      <c r="AKE1834"/>
      <c r="AKF1834"/>
      <c r="AKG1834"/>
      <c r="AKH1834"/>
      <c r="AKI1834"/>
      <c r="AKJ1834"/>
      <c r="AKK1834"/>
      <c r="AKL1834"/>
      <c r="AKM1834"/>
      <c r="AKN1834"/>
      <c r="AKO1834"/>
      <c r="AKP1834"/>
      <c r="AKQ1834"/>
      <c r="AKR1834"/>
      <c r="AKS1834"/>
      <c r="AKT1834"/>
      <c r="AKU1834"/>
      <c r="AKV1834"/>
      <c r="AKW1834"/>
      <c r="AKX1834"/>
      <c r="AKY1834"/>
      <c r="AKZ1834"/>
      <c r="ALA1834"/>
      <c r="ALB1834"/>
      <c r="ALC1834"/>
      <c r="ALD1834"/>
      <c r="ALE1834"/>
      <c r="ALF1834"/>
      <c r="ALG1834"/>
      <c r="ALH1834"/>
      <c r="ALI1834"/>
      <c r="ALJ1834"/>
      <c r="ALK1834"/>
      <c r="ALL1834"/>
      <c r="ALM1834"/>
      <c r="ALN1834"/>
      <c r="ALO1834"/>
      <c r="ALP1834"/>
      <c r="ALQ1834"/>
      <c r="ALR1834"/>
      <c r="ALS1834"/>
      <c r="ALT1834"/>
      <c r="ALU1834"/>
      <c r="ALV1834"/>
      <c r="ALW1834"/>
      <c r="ALX1834"/>
      <c r="ALY1834"/>
      <c r="ALZ1834"/>
      <c r="AMA1834"/>
      <c r="AMB1834"/>
      <c r="AMC1834"/>
      <c r="AMD1834"/>
      <c r="AME1834"/>
      <c r="AMF1834"/>
      <c r="AMG1834"/>
      <c r="AMH1834"/>
    </row>
    <row r="1835" spans="1:1022" ht="15">
      <c r="A1835" s="15"/>
      <c r="B1835" s="7"/>
      <c r="C1835" s="16"/>
      <c r="D1835" s="16"/>
      <c r="E1835" s="17"/>
      <c r="F1835" s="18"/>
      <c r="G1835" s="18"/>
      <c r="H1835" s="9"/>
      <c r="I1835" s="9"/>
      <c r="J1835" s="8"/>
      <c r="K1835" s="8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  <c r="DK1835"/>
      <c r="DL1835"/>
      <c r="DM1835"/>
      <c r="DN1835"/>
      <c r="DO1835"/>
      <c r="DP1835"/>
      <c r="DQ1835"/>
      <c r="DR1835"/>
      <c r="DS1835"/>
      <c r="DT1835"/>
      <c r="DU1835"/>
      <c r="DV1835"/>
      <c r="DW1835"/>
      <c r="DX1835"/>
      <c r="DY1835"/>
      <c r="DZ1835"/>
      <c r="EA1835"/>
      <c r="EB1835"/>
      <c r="EC1835"/>
      <c r="ED1835"/>
      <c r="EE1835"/>
      <c r="EF1835"/>
      <c r="EG1835"/>
      <c r="EH1835"/>
      <c r="EI1835"/>
      <c r="EJ1835"/>
      <c r="EK1835"/>
      <c r="EL1835"/>
      <c r="EM1835"/>
      <c r="EN1835"/>
      <c r="EO1835"/>
      <c r="EP1835"/>
      <c r="EQ1835"/>
      <c r="ER1835"/>
      <c r="ES1835"/>
      <c r="ET1835"/>
      <c r="EU1835"/>
      <c r="EV1835"/>
      <c r="EW1835"/>
      <c r="EX1835"/>
      <c r="EY1835"/>
      <c r="EZ1835"/>
      <c r="FA1835"/>
      <c r="FB1835"/>
      <c r="FC1835"/>
      <c r="FD1835"/>
      <c r="FE1835"/>
      <c r="FF1835"/>
      <c r="FG1835"/>
      <c r="FH1835"/>
      <c r="FI1835"/>
      <c r="FJ1835"/>
      <c r="FK1835"/>
      <c r="FL1835"/>
      <c r="FM1835"/>
      <c r="FN1835"/>
      <c r="FO1835"/>
      <c r="FP1835"/>
      <c r="FQ1835"/>
      <c r="FR1835"/>
      <c r="FS1835"/>
      <c r="FT1835"/>
      <c r="FU1835"/>
      <c r="FV1835"/>
      <c r="FW1835"/>
      <c r="FX1835"/>
      <c r="FY1835"/>
      <c r="FZ1835"/>
      <c r="GA1835"/>
      <c r="GB1835"/>
      <c r="GC1835"/>
      <c r="GD1835"/>
      <c r="GE1835"/>
      <c r="GF1835"/>
      <c r="GG1835"/>
      <c r="GH1835"/>
      <c r="GI1835"/>
      <c r="GJ1835"/>
      <c r="GK1835"/>
      <c r="GL1835"/>
      <c r="GM1835"/>
      <c r="GN1835"/>
      <c r="GO1835"/>
      <c r="GP1835"/>
      <c r="GQ1835"/>
      <c r="GR1835"/>
      <c r="GS1835"/>
      <c r="GT1835"/>
      <c r="GU1835"/>
      <c r="GV1835"/>
      <c r="GW1835"/>
      <c r="GX1835"/>
      <c r="GY1835"/>
      <c r="GZ1835"/>
      <c r="HA1835"/>
      <c r="HB1835"/>
      <c r="HC1835"/>
      <c r="HD1835"/>
      <c r="HE1835"/>
      <c r="HF1835"/>
      <c r="HG1835"/>
      <c r="HH1835"/>
      <c r="HI1835"/>
      <c r="HJ1835"/>
      <c r="HK1835"/>
      <c r="HL1835"/>
      <c r="HM1835"/>
      <c r="HN1835"/>
      <c r="HO1835"/>
      <c r="HP1835"/>
      <c r="HQ1835"/>
      <c r="HR1835"/>
      <c r="HS1835"/>
      <c r="HT1835"/>
      <c r="HU1835"/>
      <c r="HV1835"/>
      <c r="HW1835"/>
      <c r="HX1835"/>
      <c r="HY1835"/>
      <c r="HZ1835"/>
      <c r="IA1835"/>
      <c r="IB1835"/>
      <c r="IC1835"/>
      <c r="ID1835"/>
      <c r="IE1835"/>
      <c r="IF1835"/>
      <c r="IG1835"/>
      <c r="IH1835"/>
      <c r="II1835"/>
      <c r="IJ1835"/>
      <c r="IK1835"/>
      <c r="IL1835"/>
      <c r="IM1835"/>
      <c r="IN1835"/>
      <c r="IO1835"/>
      <c r="IP1835"/>
      <c r="IQ1835"/>
      <c r="IR1835"/>
      <c r="IS1835"/>
      <c r="IT1835"/>
      <c r="IU1835"/>
      <c r="IV1835"/>
      <c r="IW1835"/>
      <c r="IX1835"/>
      <c r="IY1835"/>
      <c r="IZ1835"/>
      <c r="JA1835"/>
      <c r="JB1835"/>
      <c r="JC1835"/>
      <c r="JD1835"/>
      <c r="JE1835"/>
      <c r="JF1835"/>
      <c r="JG1835"/>
      <c r="JH1835"/>
      <c r="JI1835"/>
      <c r="JJ1835"/>
      <c r="JK1835"/>
      <c r="JL1835"/>
      <c r="JM1835"/>
      <c r="JN1835"/>
      <c r="JO1835"/>
      <c r="JP1835"/>
      <c r="JQ1835"/>
      <c r="JR1835"/>
      <c r="JS1835"/>
      <c r="JT1835"/>
      <c r="JU1835"/>
      <c r="JV1835"/>
      <c r="JW1835"/>
      <c r="JX1835"/>
      <c r="JY1835"/>
      <c r="JZ1835"/>
      <c r="KA1835"/>
      <c r="KB1835"/>
      <c r="KC1835"/>
      <c r="KD1835"/>
      <c r="KE1835"/>
      <c r="KF1835"/>
      <c r="KG1835"/>
      <c r="KH1835"/>
      <c r="KI1835"/>
      <c r="KJ1835"/>
      <c r="KK1835"/>
      <c r="KL1835"/>
      <c r="KM1835"/>
      <c r="KN1835"/>
      <c r="KO1835"/>
      <c r="KP1835"/>
      <c r="KQ1835"/>
      <c r="KR1835"/>
      <c r="KS1835"/>
      <c r="KT1835"/>
      <c r="KU1835"/>
      <c r="KV1835"/>
      <c r="KW1835"/>
      <c r="KX1835"/>
      <c r="KY1835"/>
      <c r="KZ1835"/>
      <c r="LA1835"/>
      <c r="LB1835"/>
      <c r="LC1835"/>
      <c r="LD1835"/>
      <c r="LE1835"/>
      <c r="LF1835"/>
      <c r="LG1835"/>
      <c r="LH1835"/>
      <c r="LI1835"/>
      <c r="LJ1835"/>
      <c r="LK1835"/>
      <c r="LL1835"/>
      <c r="LM1835"/>
      <c r="LN1835"/>
      <c r="LO1835"/>
      <c r="LP1835"/>
      <c r="LQ1835"/>
      <c r="LR1835"/>
      <c r="LS1835"/>
      <c r="LT1835"/>
      <c r="LU1835"/>
      <c r="LV1835"/>
      <c r="LW1835"/>
      <c r="LX1835"/>
      <c r="LY1835"/>
      <c r="LZ1835"/>
      <c r="MA1835"/>
      <c r="MB1835"/>
      <c r="MC1835"/>
      <c r="MD1835"/>
      <c r="ME1835"/>
      <c r="MF1835"/>
      <c r="MG1835"/>
      <c r="MH1835"/>
      <c r="MI1835"/>
      <c r="MJ1835"/>
      <c r="MK1835"/>
      <c r="ML1835"/>
      <c r="MM1835"/>
      <c r="MN1835"/>
      <c r="MO1835"/>
      <c r="MP1835"/>
      <c r="MQ1835"/>
      <c r="MR1835"/>
      <c r="MS1835"/>
      <c r="MT1835"/>
      <c r="MU1835"/>
      <c r="MV1835"/>
      <c r="MW1835"/>
      <c r="MX1835"/>
      <c r="MY1835"/>
      <c r="MZ1835"/>
      <c r="NA1835"/>
      <c r="NB1835"/>
      <c r="NC1835"/>
      <c r="ND1835"/>
      <c r="NE1835"/>
      <c r="NF1835"/>
      <c r="NG1835"/>
      <c r="NH1835"/>
      <c r="NI1835"/>
      <c r="NJ1835"/>
      <c r="NK1835"/>
      <c r="NL1835"/>
      <c r="NM1835"/>
      <c r="NN1835"/>
      <c r="NO1835"/>
      <c r="NP1835"/>
      <c r="NQ1835"/>
      <c r="NR1835"/>
      <c r="NS1835"/>
      <c r="NT1835"/>
      <c r="NU1835"/>
      <c r="NV1835"/>
      <c r="NW1835"/>
      <c r="NX1835"/>
      <c r="NY1835"/>
      <c r="NZ1835"/>
      <c r="OA1835"/>
      <c r="OB1835"/>
      <c r="OC1835"/>
      <c r="OD1835"/>
      <c r="OE1835"/>
      <c r="OF1835"/>
      <c r="OG1835"/>
      <c r="OH1835"/>
      <c r="OI1835"/>
      <c r="OJ1835"/>
      <c r="OK1835"/>
      <c r="OL1835"/>
      <c r="OM1835"/>
      <c r="ON1835"/>
      <c r="OO1835"/>
      <c r="OP1835"/>
      <c r="OQ1835"/>
      <c r="OR1835"/>
      <c r="OS1835"/>
      <c r="OT1835"/>
      <c r="OU1835"/>
      <c r="OV1835"/>
      <c r="OW1835"/>
      <c r="OX1835"/>
      <c r="OY1835"/>
      <c r="OZ1835"/>
      <c r="PA1835"/>
      <c r="PB1835"/>
      <c r="PC1835"/>
      <c r="PD1835"/>
      <c r="PE1835"/>
      <c r="PF1835"/>
      <c r="PG1835"/>
      <c r="PH1835"/>
      <c r="PI1835"/>
      <c r="PJ1835"/>
      <c r="PK1835"/>
      <c r="PL1835"/>
      <c r="PM1835"/>
      <c r="PN1835"/>
      <c r="PO1835"/>
      <c r="PP1835"/>
      <c r="PQ1835"/>
      <c r="PR1835"/>
      <c r="PS1835"/>
      <c r="PT1835"/>
      <c r="PU1835"/>
      <c r="PV1835"/>
      <c r="PW1835"/>
      <c r="PX1835"/>
      <c r="PY1835"/>
      <c r="PZ1835"/>
      <c r="QA1835"/>
      <c r="QB1835"/>
      <c r="QC1835"/>
      <c r="QD1835"/>
      <c r="QE1835"/>
      <c r="QF1835"/>
      <c r="QG1835"/>
      <c r="QH1835"/>
      <c r="QI1835"/>
      <c r="QJ1835"/>
      <c r="QK1835"/>
      <c r="QL1835"/>
      <c r="QM1835"/>
      <c r="QN1835"/>
      <c r="QO1835"/>
      <c r="QP1835"/>
      <c r="QQ1835"/>
      <c r="QR1835"/>
      <c r="QS1835"/>
      <c r="QT1835"/>
      <c r="QU1835"/>
      <c r="QV1835"/>
      <c r="QW1835"/>
      <c r="QX1835"/>
      <c r="QY1835"/>
      <c r="QZ1835"/>
      <c r="RA1835"/>
      <c r="RB1835"/>
      <c r="RC1835"/>
      <c r="RD1835"/>
      <c r="RE1835"/>
      <c r="RF1835"/>
      <c r="RG1835"/>
      <c r="RH1835"/>
      <c r="RI1835"/>
      <c r="RJ1835"/>
      <c r="RK1835"/>
      <c r="RL1835"/>
      <c r="RM1835"/>
      <c r="RN1835"/>
      <c r="RO1835"/>
      <c r="RP1835"/>
      <c r="RQ1835"/>
      <c r="RR1835"/>
      <c r="RS1835"/>
      <c r="RT1835"/>
      <c r="RU1835"/>
      <c r="RV1835"/>
      <c r="RW1835"/>
      <c r="RX1835"/>
      <c r="RY1835"/>
      <c r="RZ1835"/>
      <c r="SA1835"/>
      <c r="SB1835"/>
      <c r="SC1835"/>
      <c r="SD1835"/>
      <c r="SE1835"/>
      <c r="SF1835"/>
      <c r="SG1835"/>
      <c r="SH1835"/>
      <c r="SI1835"/>
      <c r="SJ1835"/>
      <c r="SK1835"/>
      <c r="SL1835"/>
      <c r="SM1835"/>
      <c r="SN1835"/>
      <c r="SO1835"/>
      <c r="SP1835"/>
      <c r="SQ1835"/>
      <c r="SR1835"/>
      <c r="SS1835"/>
      <c r="ST1835"/>
      <c r="SU1835"/>
      <c r="SV1835"/>
      <c r="SW1835"/>
      <c r="SX1835"/>
      <c r="SY1835"/>
      <c r="SZ1835"/>
      <c r="TA1835"/>
      <c r="TB1835"/>
      <c r="TC1835"/>
      <c r="TD1835"/>
      <c r="TE1835"/>
      <c r="TF1835"/>
      <c r="TG1835"/>
      <c r="TH1835"/>
      <c r="TI1835"/>
      <c r="TJ1835"/>
      <c r="TK1835"/>
      <c r="TL1835"/>
      <c r="TM1835"/>
      <c r="TN1835"/>
      <c r="TO1835"/>
      <c r="TP1835"/>
      <c r="TQ1835"/>
      <c r="TR1835"/>
      <c r="TS1835"/>
      <c r="TT1835"/>
      <c r="TU1835"/>
      <c r="TV1835"/>
      <c r="TW1835"/>
      <c r="TX1835"/>
      <c r="TY1835"/>
      <c r="TZ1835"/>
      <c r="UA1835"/>
      <c r="UB1835"/>
      <c r="UC1835"/>
      <c r="UD1835"/>
      <c r="UE1835"/>
      <c r="UF1835"/>
      <c r="UG1835"/>
      <c r="UH1835"/>
      <c r="UI1835"/>
      <c r="UJ1835"/>
      <c r="UK1835"/>
      <c r="UL1835"/>
      <c r="UM1835"/>
      <c r="UN1835"/>
      <c r="UO1835"/>
      <c r="UP1835"/>
      <c r="UQ1835"/>
      <c r="UR1835"/>
      <c r="US1835"/>
      <c r="UT1835"/>
      <c r="UU1835"/>
      <c r="UV1835"/>
      <c r="UW1835"/>
      <c r="UX1835"/>
      <c r="UY1835"/>
      <c r="UZ1835"/>
      <c r="VA1835"/>
      <c r="VB1835"/>
      <c r="VC1835"/>
      <c r="VD1835"/>
      <c r="VE1835"/>
      <c r="VF1835"/>
      <c r="VG1835"/>
      <c r="VH1835"/>
      <c r="VI1835"/>
      <c r="VJ1835"/>
      <c r="VK1835"/>
      <c r="VL1835"/>
      <c r="VM1835"/>
      <c r="VN1835"/>
      <c r="VO1835"/>
      <c r="VP1835"/>
      <c r="VQ1835"/>
      <c r="VR1835"/>
      <c r="VS1835"/>
      <c r="VT1835"/>
      <c r="VU1835"/>
      <c r="VV1835"/>
      <c r="VW1835"/>
      <c r="VX1835"/>
      <c r="VY1835"/>
      <c r="VZ1835"/>
      <c r="WA1835"/>
      <c r="WB1835"/>
      <c r="WC1835"/>
      <c r="WD1835"/>
      <c r="WE1835"/>
      <c r="WF1835"/>
      <c r="WG1835"/>
      <c r="WH1835"/>
      <c r="WI1835"/>
      <c r="WJ1835"/>
      <c r="WK1835"/>
      <c r="WL1835"/>
      <c r="WM1835"/>
      <c r="WN1835"/>
      <c r="WO1835"/>
      <c r="WP1835"/>
      <c r="WQ1835"/>
      <c r="WR1835"/>
      <c r="WS1835"/>
      <c r="WT1835"/>
      <c r="WU1835"/>
      <c r="WV1835"/>
      <c r="WW1835"/>
      <c r="WX1835"/>
      <c r="WY1835"/>
      <c r="WZ1835"/>
      <c r="XA1835"/>
      <c r="XB1835"/>
      <c r="XC1835"/>
      <c r="XD1835"/>
      <c r="XE1835"/>
      <c r="XF1835"/>
      <c r="XG1835"/>
      <c r="XH1835"/>
      <c r="XI1835"/>
      <c r="XJ1835"/>
      <c r="XK1835"/>
      <c r="XL1835"/>
      <c r="XM1835"/>
      <c r="XN1835"/>
      <c r="XO1835"/>
      <c r="XP1835"/>
      <c r="XQ1835"/>
      <c r="XR1835"/>
      <c r="XS1835"/>
      <c r="XT1835"/>
      <c r="XU1835"/>
      <c r="XV1835"/>
      <c r="XW1835"/>
      <c r="XX1835"/>
      <c r="XY1835"/>
      <c r="XZ1835"/>
      <c r="YA1835"/>
      <c r="YB1835"/>
      <c r="YC1835"/>
      <c r="YD1835"/>
      <c r="YE1835"/>
      <c r="YF1835"/>
      <c r="YG1835"/>
      <c r="YH1835"/>
      <c r="YI1835"/>
      <c r="YJ1835"/>
      <c r="YK1835"/>
      <c r="YL1835"/>
      <c r="YM1835"/>
      <c r="YN1835"/>
      <c r="YO1835"/>
      <c r="YP1835"/>
      <c r="YQ1835"/>
      <c r="YR1835"/>
      <c r="YS1835"/>
      <c r="YT1835"/>
      <c r="YU1835"/>
      <c r="YV1835"/>
      <c r="YW1835"/>
      <c r="YX1835"/>
      <c r="YY1835"/>
      <c r="YZ1835"/>
      <c r="ZA1835"/>
      <c r="ZB1835"/>
      <c r="ZC1835"/>
      <c r="ZD1835"/>
      <c r="ZE1835"/>
      <c r="ZF1835"/>
      <c r="ZG1835"/>
      <c r="ZH1835"/>
      <c r="ZI1835"/>
      <c r="ZJ1835"/>
      <c r="ZK1835"/>
      <c r="ZL1835"/>
      <c r="ZM1835"/>
      <c r="ZN1835"/>
      <c r="ZO1835"/>
      <c r="ZP1835"/>
      <c r="ZQ1835"/>
      <c r="ZR1835"/>
      <c r="ZS1835"/>
      <c r="ZT1835"/>
      <c r="ZU1835"/>
      <c r="ZV1835"/>
      <c r="ZW1835"/>
      <c r="ZX1835"/>
      <c r="ZY1835"/>
      <c r="ZZ1835"/>
      <c r="AAA1835"/>
      <c r="AAB1835"/>
      <c r="AAC1835"/>
      <c r="AAD1835"/>
      <c r="AAE1835"/>
      <c r="AAF1835"/>
      <c r="AAG1835"/>
      <c r="AAH1835"/>
      <c r="AAI1835"/>
      <c r="AAJ1835"/>
      <c r="AAK1835"/>
      <c r="AAL1835"/>
      <c r="AAM1835"/>
      <c r="AAN1835"/>
      <c r="AAO1835"/>
      <c r="AAP1835"/>
      <c r="AAQ1835"/>
      <c r="AAR1835"/>
      <c r="AAS1835"/>
      <c r="AAT1835"/>
      <c r="AAU1835"/>
      <c r="AAV1835"/>
      <c r="AAW1835"/>
      <c r="AAX1835"/>
      <c r="AAY1835"/>
      <c r="AAZ1835"/>
      <c r="ABA1835"/>
      <c r="ABB1835"/>
      <c r="ABC1835"/>
      <c r="ABD1835"/>
      <c r="ABE1835"/>
      <c r="ABF1835"/>
      <c r="ABG1835"/>
      <c r="ABH1835"/>
      <c r="ABI1835"/>
      <c r="ABJ1835"/>
      <c r="ABK1835"/>
      <c r="ABL1835"/>
      <c r="ABM1835"/>
      <c r="ABN1835"/>
      <c r="ABO1835"/>
      <c r="ABP1835"/>
      <c r="ABQ1835"/>
      <c r="ABR1835"/>
      <c r="ABS1835"/>
      <c r="ABT1835"/>
      <c r="ABU1835"/>
      <c r="ABV1835"/>
      <c r="ABW1835"/>
      <c r="ABX1835"/>
      <c r="ABY1835"/>
      <c r="ABZ1835"/>
      <c r="ACA1835"/>
      <c r="ACB1835"/>
      <c r="ACC1835"/>
      <c r="ACD1835"/>
      <c r="ACE1835"/>
      <c r="ACF1835"/>
      <c r="ACG1835"/>
      <c r="ACH1835"/>
      <c r="ACI1835"/>
      <c r="ACJ1835"/>
      <c r="ACK1835"/>
      <c r="ACL1835"/>
      <c r="ACM1835"/>
      <c r="ACN1835"/>
      <c r="ACO1835"/>
      <c r="ACP1835"/>
      <c r="ACQ1835"/>
      <c r="ACR1835"/>
      <c r="ACS1835"/>
      <c r="ACT1835"/>
      <c r="ACU1835"/>
      <c r="ACV1835"/>
      <c r="ACW1835"/>
      <c r="ACX1835"/>
      <c r="ACY1835"/>
      <c r="ACZ1835"/>
      <c r="ADA1835"/>
      <c r="ADB1835"/>
      <c r="ADC1835"/>
      <c r="ADD1835"/>
      <c r="ADE1835"/>
      <c r="ADF1835"/>
      <c r="ADG1835"/>
      <c r="ADH1835"/>
      <c r="ADI1835"/>
      <c r="ADJ1835"/>
      <c r="ADK1835"/>
      <c r="ADL1835"/>
      <c r="ADM1835"/>
      <c r="ADN1835"/>
      <c r="ADO1835"/>
      <c r="ADP1835"/>
      <c r="ADQ1835"/>
      <c r="ADR1835"/>
      <c r="ADS1835"/>
      <c r="ADT1835"/>
      <c r="ADU1835"/>
      <c r="ADV1835"/>
      <c r="ADW1835"/>
      <c r="ADX1835"/>
      <c r="ADY1835"/>
      <c r="ADZ1835"/>
      <c r="AEA1835"/>
      <c r="AEB1835"/>
      <c r="AEC1835"/>
      <c r="AED1835"/>
      <c r="AEE1835"/>
      <c r="AEF1835"/>
      <c r="AEG1835"/>
      <c r="AEH1835"/>
      <c r="AEI1835"/>
      <c r="AEJ1835"/>
      <c r="AEK1835"/>
      <c r="AEL1835"/>
      <c r="AEM1835"/>
      <c r="AEN1835"/>
      <c r="AEO1835"/>
      <c r="AEP1835"/>
      <c r="AEQ1835"/>
      <c r="AER1835"/>
      <c r="AES1835"/>
      <c r="AET1835"/>
      <c r="AEU1835"/>
      <c r="AEV1835"/>
      <c r="AEW1835"/>
      <c r="AEX1835"/>
      <c r="AEY1835"/>
      <c r="AEZ1835"/>
      <c r="AFA1835"/>
      <c r="AFB1835"/>
      <c r="AFC1835"/>
      <c r="AFD1835"/>
      <c r="AFE1835"/>
      <c r="AFF1835"/>
      <c r="AFG1835"/>
      <c r="AFH1835"/>
      <c r="AFI1835"/>
      <c r="AFJ1835"/>
      <c r="AFK1835"/>
      <c r="AFL1835"/>
      <c r="AFM1835"/>
      <c r="AFN1835"/>
      <c r="AFO1835"/>
      <c r="AFP1835"/>
      <c r="AFQ1835"/>
      <c r="AFR1835"/>
      <c r="AFS1835"/>
      <c r="AFT1835"/>
      <c r="AFU1835"/>
      <c r="AFV1835"/>
      <c r="AFW1835"/>
      <c r="AFX1835"/>
      <c r="AFY1835"/>
      <c r="AFZ1835"/>
      <c r="AGA1835"/>
      <c r="AGB1835"/>
      <c r="AGC1835"/>
      <c r="AGD1835"/>
      <c r="AGE1835"/>
      <c r="AGF1835"/>
      <c r="AGG1835"/>
      <c r="AGH1835"/>
      <c r="AGI1835"/>
      <c r="AGJ1835"/>
      <c r="AGK1835"/>
      <c r="AGL1835"/>
      <c r="AGM1835"/>
      <c r="AGN1835"/>
      <c r="AGO1835"/>
      <c r="AGP1835"/>
      <c r="AGQ1835"/>
      <c r="AGR1835"/>
      <c r="AGS1835"/>
      <c r="AGT1835"/>
      <c r="AGU1835"/>
      <c r="AGV1835"/>
      <c r="AGW1835"/>
      <c r="AGX1835"/>
      <c r="AGY1835"/>
      <c r="AGZ1835"/>
      <c r="AHA1835"/>
      <c r="AHB1835"/>
      <c r="AHC1835"/>
      <c r="AHD1835"/>
      <c r="AHE1835"/>
      <c r="AHF1835"/>
      <c r="AHG1835"/>
      <c r="AHH1835"/>
      <c r="AHI1835"/>
      <c r="AHJ1835"/>
      <c r="AHK1835"/>
      <c r="AHL1835"/>
      <c r="AHM1835"/>
      <c r="AHN1835"/>
      <c r="AHO1835"/>
      <c r="AHP1835"/>
      <c r="AHQ1835"/>
      <c r="AHR1835"/>
      <c r="AHS1835"/>
      <c r="AHT1835"/>
      <c r="AHU1835"/>
      <c r="AHV1835"/>
      <c r="AHW1835"/>
      <c r="AHX1835"/>
      <c r="AHY1835"/>
      <c r="AHZ1835"/>
      <c r="AIA1835"/>
      <c r="AIB1835"/>
      <c r="AIC1835"/>
      <c r="AID1835"/>
      <c r="AIE1835"/>
      <c r="AIF1835"/>
      <c r="AIG1835"/>
      <c r="AIH1835"/>
      <c r="AII1835"/>
      <c r="AIJ1835"/>
      <c r="AIK1835"/>
      <c r="AIL1835"/>
      <c r="AIM1835"/>
      <c r="AIN1835"/>
      <c r="AIO1835"/>
      <c r="AIP1835"/>
      <c r="AIQ1835"/>
      <c r="AIR1835"/>
      <c r="AIS1835"/>
      <c r="AIT1835"/>
      <c r="AIU1835"/>
      <c r="AIV1835"/>
      <c r="AIW1835"/>
      <c r="AIX1835"/>
      <c r="AIY1835"/>
      <c r="AIZ1835"/>
      <c r="AJA1835"/>
      <c r="AJB1835"/>
      <c r="AJC1835"/>
      <c r="AJD1835"/>
      <c r="AJE1835"/>
      <c r="AJF1835"/>
      <c r="AJG1835"/>
      <c r="AJH1835"/>
      <c r="AJI1835"/>
      <c r="AJJ1835"/>
      <c r="AJK1835"/>
      <c r="AJL1835"/>
      <c r="AJM1835"/>
      <c r="AJN1835"/>
      <c r="AJO1835"/>
      <c r="AJP1835"/>
      <c r="AJQ1835"/>
      <c r="AJR1835"/>
      <c r="AJS1835"/>
      <c r="AJT1835"/>
      <c r="AJU1835"/>
      <c r="AJV1835"/>
      <c r="AJW1835"/>
      <c r="AJX1835"/>
      <c r="AJY1835"/>
      <c r="AJZ1835"/>
      <c r="AKA1835"/>
      <c r="AKB1835"/>
      <c r="AKC1835"/>
      <c r="AKD1835"/>
      <c r="AKE1835"/>
      <c r="AKF1835"/>
      <c r="AKG1835"/>
      <c r="AKH1835"/>
      <c r="AKI1835"/>
      <c r="AKJ1835"/>
      <c r="AKK1835"/>
      <c r="AKL1835"/>
      <c r="AKM1835"/>
      <c r="AKN1835"/>
      <c r="AKO1835"/>
      <c r="AKP1835"/>
      <c r="AKQ1835"/>
      <c r="AKR1835"/>
      <c r="AKS1835"/>
      <c r="AKT1835"/>
      <c r="AKU1835"/>
      <c r="AKV1835"/>
      <c r="AKW1835"/>
      <c r="AKX1835"/>
      <c r="AKY1835"/>
      <c r="AKZ1835"/>
      <c r="ALA1835"/>
      <c r="ALB1835"/>
      <c r="ALC1835"/>
      <c r="ALD1835"/>
      <c r="ALE1835"/>
      <c r="ALF1835"/>
      <c r="ALG1835"/>
      <c r="ALH1835"/>
      <c r="ALI1835"/>
      <c r="ALJ1835"/>
      <c r="ALK1835"/>
      <c r="ALL1835"/>
      <c r="ALM1835"/>
      <c r="ALN1835"/>
      <c r="ALO1835"/>
      <c r="ALP1835"/>
      <c r="ALQ1835"/>
      <c r="ALR1835"/>
      <c r="ALS1835"/>
      <c r="ALT1835"/>
      <c r="ALU1835"/>
      <c r="ALV1835"/>
      <c r="ALW1835"/>
      <c r="ALX1835"/>
      <c r="ALY1835"/>
      <c r="ALZ1835"/>
      <c r="AMA1835"/>
      <c r="AMB1835"/>
      <c r="AMC1835"/>
      <c r="AMD1835"/>
      <c r="AME1835"/>
      <c r="AMF1835"/>
      <c r="AMG1835"/>
      <c r="AMH1835"/>
    </row>
    <row r="1836" spans="1:1022" ht="15">
      <c r="A1836" s="15"/>
      <c r="B1836" s="7"/>
      <c r="C1836" s="16"/>
      <c r="D1836" s="16"/>
      <c r="E1836" s="17"/>
      <c r="F1836" s="18"/>
      <c r="G1836" s="18"/>
      <c r="H1836" s="9"/>
      <c r="I1836" s="9"/>
      <c r="J1836" s="8"/>
      <c r="K1836" s="8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  <c r="DK1836"/>
      <c r="DL1836"/>
      <c r="DM1836"/>
      <c r="DN1836"/>
      <c r="DO1836"/>
      <c r="DP1836"/>
      <c r="DQ1836"/>
      <c r="DR1836"/>
      <c r="DS1836"/>
      <c r="DT1836"/>
      <c r="DU1836"/>
      <c r="DV1836"/>
      <c r="DW1836"/>
      <c r="DX1836"/>
      <c r="DY1836"/>
      <c r="DZ1836"/>
      <c r="EA1836"/>
      <c r="EB1836"/>
      <c r="EC1836"/>
      <c r="ED1836"/>
      <c r="EE1836"/>
      <c r="EF1836"/>
      <c r="EG1836"/>
      <c r="EH1836"/>
      <c r="EI1836"/>
      <c r="EJ1836"/>
      <c r="EK1836"/>
      <c r="EL1836"/>
      <c r="EM1836"/>
      <c r="EN1836"/>
      <c r="EO1836"/>
      <c r="EP1836"/>
      <c r="EQ1836"/>
      <c r="ER1836"/>
      <c r="ES1836"/>
      <c r="ET1836"/>
      <c r="EU1836"/>
      <c r="EV1836"/>
      <c r="EW1836"/>
      <c r="EX1836"/>
      <c r="EY1836"/>
      <c r="EZ1836"/>
      <c r="FA1836"/>
      <c r="FB1836"/>
      <c r="FC1836"/>
      <c r="FD1836"/>
      <c r="FE1836"/>
      <c r="FF1836"/>
      <c r="FG1836"/>
      <c r="FH1836"/>
      <c r="FI1836"/>
      <c r="FJ1836"/>
      <c r="FK1836"/>
      <c r="FL1836"/>
      <c r="FM1836"/>
      <c r="FN1836"/>
      <c r="FO1836"/>
      <c r="FP1836"/>
      <c r="FQ1836"/>
      <c r="FR1836"/>
      <c r="FS1836"/>
      <c r="FT1836"/>
      <c r="FU1836"/>
      <c r="FV1836"/>
      <c r="FW1836"/>
      <c r="FX1836"/>
      <c r="FY1836"/>
      <c r="FZ1836"/>
      <c r="GA1836"/>
      <c r="GB1836"/>
      <c r="GC1836"/>
      <c r="GD1836"/>
      <c r="GE1836"/>
      <c r="GF1836"/>
      <c r="GG1836"/>
      <c r="GH1836"/>
      <c r="GI1836"/>
      <c r="GJ1836"/>
      <c r="GK1836"/>
      <c r="GL1836"/>
      <c r="GM1836"/>
      <c r="GN1836"/>
      <c r="GO1836"/>
      <c r="GP1836"/>
      <c r="GQ1836"/>
      <c r="GR1836"/>
      <c r="GS1836"/>
      <c r="GT1836"/>
      <c r="GU1836"/>
      <c r="GV1836"/>
      <c r="GW1836"/>
      <c r="GX1836"/>
      <c r="GY1836"/>
      <c r="GZ1836"/>
      <c r="HA1836"/>
      <c r="HB1836"/>
      <c r="HC1836"/>
      <c r="HD1836"/>
      <c r="HE1836"/>
      <c r="HF1836"/>
      <c r="HG1836"/>
      <c r="HH1836"/>
      <c r="HI1836"/>
      <c r="HJ1836"/>
      <c r="HK1836"/>
      <c r="HL1836"/>
      <c r="HM1836"/>
      <c r="HN1836"/>
      <c r="HO1836"/>
      <c r="HP1836"/>
      <c r="HQ1836"/>
      <c r="HR1836"/>
      <c r="HS1836"/>
      <c r="HT1836"/>
      <c r="HU1836"/>
      <c r="HV1836"/>
      <c r="HW1836"/>
      <c r="HX1836"/>
      <c r="HY1836"/>
      <c r="HZ1836"/>
      <c r="IA1836"/>
      <c r="IB1836"/>
      <c r="IC1836"/>
      <c r="ID1836"/>
      <c r="IE1836"/>
      <c r="IF1836"/>
      <c r="IG1836"/>
      <c r="IH1836"/>
      <c r="II1836"/>
      <c r="IJ1836"/>
      <c r="IK1836"/>
      <c r="IL1836"/>
      <c r="IM1836"/>
      <c r="IN1836"/>
      <c r="IO1836"/>
      <c r="IP1836"/>
      <c r="IQ1836"/>
      <c r="IR1836"/>
      <c r="IS1836"/>
      <c r="IT1836"/>
      <c r="IU1836"/>
      <c r="IV1836"/>
      <c r="IW1836"/>
      <c r="IX1836"/>
      <c r="IY1836"/>
      <c r="IZ1836"/>
      <c r="JA1836"/>
      <c r="JB1836"/>
      <c r="JC1836"/>
      <c r="JD1836"/>
      <c r="JE1836"/>
      <c r="JF1836"/>
      <c r="JG1836"/>
      <c r="JH1836"/>
      <c r="JI1836"/>
      <c r="JJ1836"/>
      <c r="JK1836"/>
      <c r="JL1836"/>
      <c r="JM1836"/>
      <c r="JN1836"/>
      <c r="JO1836"/>
      <c r="JP1836"/>
      <c r="JQ1836"/>
      <c r="JR1836"/>
      <c r="JS1836"/>
      <c r="JT1836"/>
      <c r="JU1836"/>
      <c r="JV1836"/>
      <c r="JW1836"/>
      <c r="JX1836"/>
      <c r="JY1836"/>
      <c r="JZ1836"/>
      <c r="KA1836"/>
      <c r="KB1836"/>
      <c r="KC1836"/>
      <c r="KD1836"/>
      <c r="KE1836"/>
      <c r="KF1836"/>
      <c r="KG1836"/>
      <c r="KH1836"/>
      <c r="KI1836"/>
      <c r="KJ1836"/>
      <c r="KK1836"/>
      <c r="KL1836"/>
      <c r="KM1836"/>
      <c r="KN1836"/>
      <c r="KO1836"/>
      <c r="KP1836"/>
      <c r="KQ1836"/>
      <c r="KR1836"/>
      <c r="KS1836"/>
      <c r="KT1836"/>
      <c r="KU1836"/>
      <c r="KV1836"/>
      <c r="KW1836"/>
      <c r="KX1836"/>
      <c r="KY1836"/>
      <c r="KZ1836"/>
      <c r="LA1836"/>
      <c r="LB1836"/>
      <c r="LC1836"/>
      <c r="LD1836"/>
      <c r="LE1836"/>
      <c r="LF1836"/>
      <c r="LG1836"/>
      <c r="LH1836"/>
      <c r="LI1836"/>
      <c r="LJ1836"/>
      <c r="LK1836"/>
      <c r="LL1836"/>
      <c r="LM1836"/>
      <c r="LN1836"/>
      <c r="LO1836"/>
      <c r="LP1836"/>
      <c r="LQ1836"/>
      <c r="LR1836"/>
      <c r="LS1836"/>
      <c r="LT1836"/>
      <c r="LU1836"/>
      <c r="LV1836"/>
      <c r="LW1836"/>
      <c r="LX1836"/>
      <c r="LY1836"/>
      <c r="LZ1836"/>
      <c r="MA1836"/>
      <c r="MB1836"/>
      <c r="MC1836"/>
      <c r="MD1836"/>
      <c r="ME1836"/>
      <c r="MF1836"/>
      <c r="MG1836"/>
      <c r="MH1836"/>
      <c r="MI1836"/>
      <c r="MJ1836"/>
      <c r="MK1836"/>
      <c r="ML1836"/>
      <c r="MM1836"/>
      <c r="MN1836"/>
      <c r="MO1836"/>
      <c r="MP1836"/>
      <c r="MQ1836"/>
      <c r="MR1836"/>
      <c r="MS1836"/>
      <c r="MT1836"/>
      <c r="MU1836"/>
      <c r="MV1836"/>
      <c r="MW1836"/>
      <c r="MX1836"/>
      <c r="MY1836"/>
      <c r="MZ1836"/>
      <c r="NA1836"/>
      <c r="NB1836"/>
      <c r="NC1836"/>
      <c r="ND1836"/>
      <c r="NE1836"/>
      <c r="NF1836"/>
      <c r="NG1836"/>
      <c r="NH1836"/>
      <c r="NI1836"/>
      <c r="NJ1836"/>
      <c r="NK1836"/>
      <c r="NL1836"/>
      <c r="NM1836"/>
      <c r="NN1836"/>
      <c r="NO1836"/>
      <c r="NP1836"/>
      <c r="NQ1836"/>
      <c r="NR1836"/>
      <c r="NS1836"/>
      <c r="NT1836"/>
      <c r="NU1836"/>
      <c r="NV1836"/>
      <c r="NW1836"/>
      <c r="NX1836"/>
      <c r="NY1836"/>
      <c r="NZ1836"/>
      <c r="OA1836"/>
      <c r="OB1836"/>
      <c r="OC1836"/>
      <c r="OD1836"/>
      <c r="OE1836"/>
      <c r="OF1836"/>
      <c r="OG1836"/>
      <c r="OH1836"/>
      <c r="OI1836"/>
      <c r="OJ1836"/>
      <c r="OK1836"/>
      <c r="OL1836"/>
      <c r="OM1836"/>
      <c r="ON1836"/>
      <c r="OO1836"/>
      <c r="OP1836"/>
      <c r="OQ1836"/>
      <c r="OR1836"/>
      <c r="OS1836"/>
      <c r="OT1836"/>
      <c r="OU1836"/>
      <c r="OV1836"/>
      <c r="OW1836"/>
      <c r="OX1836"/>
      <c r="OY1836"/>
      <c r="OZ1836"/>
      <c r="PA1836"/>
      <c r="PB1836"/>
      <c r="PC1836"/>
      <c r="PD1836"/>
      <c r="PE1836"/>
      <c r="PF1836"/>
      <c r="PG1836"/>
      <c r="PH1836"/>
      <c r="PI1836"/>
      <c r="PJ1836"/>
      <c r="PK1836"/>
      <c r="PL1836"/>
      <c r="PM1836"/>
      <c r="PN1836"/>
      <c r="PO1836"/>
      <c r="PP1836"/>
      <c r="PQ1836"/>
      <c r="PR1836"/>
      <c r="PS1836"/>
      <c r="PT1836"/>
      <c r="PU1836"/>
      <c r="PV1836"/>
      <c r="PW1836"/>
      <c r="PX1836"/>
      <c r="PY1836"/>
      <c r="PZ1836"/>
      <c r="QA1836"/>
      <c r="QB1836"/>
      <c r="QC1836"/>
      <c r="QD1836"/>
      <c r="QE1836"/>
      <c r="QF1836"/>
      <c r="QG1836"/>
      <c r="QH1836"/>
      <c r="QI1836"/>
      <c r="QJ1836"/>
      <c r="QK1836"/>
      <c r="QL1836"/>
      <c r="QM1836"/>
      <c r="QN1836"/>
      <c r="QO1836"/>
      <c r="QP1836"/>
      <c r="QQ1836"/>
      <c r="QR1836"/>
      <c r="QS1836"/>
      <c r="QT1836"/>
      <c r="QU1836"/>
      <c r="QV1836"/>
      <c r="QW1836"/>
      <c r="QX1836"/>
      <c r="QY1836"/>
      <c r="QZ1836"/>
      <c r="RA1836"/>
      <c r="RB1836"/>
      <c r="RC1836"/>
      <c r="RD1836"/>
      <c r="RE1836"/>
      <c r="RF1836"/>
      <c r="RG1836"/>
      <c r="RH1836"/>
      <c r="RI1836"/>
      <c r="RJ1836"/>
      <c r="RK1836"/>
      <c r="RL1836"/>
      <c r="RM1836"/>
      <c r="RN1836"/>
      <c r="RO1836"/>
      <c r="RP1836"/>
      <c r="RQ1836"/>
      <c r="RR1836"/>
      <c r="RS1836"/>
      <c r="RT1836"/>
      <c r="RU1836"/>
      <c r="RV1836"/>
      <c r="RW1836"/>
      <c r="RX1836"/>
      <c r="RY1836"/>
      <c r="RZ1836"/>
      <c r="SA1836"/>
      <c r="SB1836"/>
      <c r="SC1836"/>
      <c r="SD1836"/>
      <c r="SE1836"/>
      <c r="SF1836"/>
      <c r="SG1836"/>
      <c r="SH1836"/>
      <c r="SI1836"/>
      <c r="SJ1836"/>
      <c r="SK1836"/>
      <c r="SL1836"/>
      <c r="SM1836"/>
      <c r="SN1836"/>
      <c r="SO1836"/>
      <c r="SP1836"/>
      <c r="SQ1836"/>
      <c r="SR1836"/>
      <c r="SS1836"/>
      <c r="ST1836"/>
      <c r="SU1836"/>
      <c r="SV1836"/>
      <c r="SW1836"/>
      <c r="SX1836"/>
      <c r="SY1836"/>
      <c r="SZ1836"/>
      <c r="TA1836"/>
      <c r="TB1836"/>
      <c r="TC1836"/>
      <c r="TD1836"/>
      <c r="TE1836"/>
      <c r="TF1836"/>
      <c r="TG1836"/>
      <c r="TH1836"/>
      <c r="TI1836"/>
      <c r="TJ1836"/>
      <c r="TK1836"/>
      <c r="TL1836"/>
      <c r="TM1836"/>
      <c r="TN1836"/>
      <c r="TO1836"/>
      <c r="TP1836"/>
      <c r="TQ1836"/>
      <c r="TR1836"/>
      <c r="TS1836"/>
      <c r="TT1836"/>
      <c r="TU1836"/>
      <c r="TV1836"/>
      <c r="TW1836"/>
      <c r="TX1836"/>
      <c r="TY1836"/>
      <c r="TZ1836"/>
      <c r="UA1836"/>
      <c r="UB1836"/>
      <c r="UC1836"/>
      <c r="UD1836"/>
      <c r="UE1836"/>
      <c r="UF1836"/>
      <c r="UG1836"/>
      <c r="UH1836"/>
      <c r="UI1836"/>
      <c r="UJ1836"/>
      <c r="UK1836"/>
      <c r="UL1836"/>
      <c r="UM1836"/>
      <c r="UN1836"/>
      <c r="UO1836"/>
      <c r="UP1836"/>
      <c r="UQ1836"/>
      <c r="UR1836"/>
      <c r="US1836"/>
      <c r="UT1836"/>
      <c r="UU1836"/>
      <c r="UV1836"/>
      <c r="UW1836"/>
      <c r="UX1836"/>
      <c r="UY1836"/>
      <c r="UZ1836"/>
      <c r="VA1836"/>
      <c r="VB1836"/>
      <c r="VC1836"/>
      <c r="VD1836"/>
      <c r="VE1836"/>
      <c r="VF1836"/>
      <c r="VG1836"/>
      <c r="VH1836"/>
      <c r="VI1836"/>
      <c r="VJ1836"/>
      <c r="VK1836"/>
      <c r="VL1836"/>
      <c r="VM1836"/>
      <c r="VN1836"/>
      <c r="VO1836"/>
      <c r="VP1836"/>
      <c r="VQ1836"/>
      <c r="VR1836"/>
      <c r="VS1836"/>
      <c r="VT1836"/>
      <c r="VU1836"/>
      <c r="VV1836"/>
      <c r="VW1836"/>
      <c r="VX1836"/>
      <c r="VY1836"/>
      <c r="VZ1836"/>
      <c r="WA1836"/>
      <c r="WB1836"/>
      <c r="WC1836"/>
      <c r="WD1836"/>
      <c r="WE1836"/>
      <c r="WF1836"/>
      <c r="WG1836"/>
      <c r="WH1836"/>
      <c r="WI1836"/>
      <c r="WJ1836"/>
      <c r="WK1836"/>
      <c r="WL1836"/>
      <c r="WM1836"/>
      <c r="WN1836"/>
      <c r="WO1836"/>
      <c r="WP1836"/>
      <c r="WQ1836"/>
      <c r="WR1836"/>
      <c r="WS1836"/>
      <c r="WT1836"/>
      <c r="WU1836"/>
      <c r="WV1836"/>
      <c r="WW1836"/>
      <c r="WX1836"/>
      <c r="WY1836"/>
      <c r="WZ1836"/>
      <c r="XA1836"/>
      <c r="XB1836"/>
      <c r="XC1836"/>
      <c r="XD1836"/>
      <c r="XE1836"/>
      <c r="XF1836"/>
      <c r="XG1836"/>
      <c r="XH1836"/>
      <c r="XI1836"/>
      <c r="XJ1836"/>
      <c r="XK1836"/>
      <c r="XL1836"/>
      <c r="XM1836"/>
      <c r="XN1836"/>
      <c r="XO1836"/>
      <c r="XP1836"/>
      <c r="XQ1836"/>
      <c r="XR1836"/>
      <c r="XS1836"/>
      <c r="XT1836"/>
      <c r="XU1836"/>
      <c r="XV1836"/>
      <c r="XW1836"/>
      <c r="XX1836"/>
      <c r="XY1836"/>
      <c r="XZ1836"/>
      <c r="YA1836"/>
      <c r="YB1836"/>
      <c r="YC1836"/>
      <c r="YD1836"/>
      <c r="YE1836"/>
      <c r="YF1836"/>
      <c r="YG1836"/>
      <c r="YH1836"/>
      <c r="YI1836"/>
      <c r="YJ1836"/>
      <c r="YK1836"/>
      <c r="YL1836"/>
      <c r="YM1836"/>
      <c r="YN1836"/>
      <c r="YO1836"/>
      <c r="YP1836"/>
      <c r="YQ1836"/>
      <c r="YR1836"/>
      <c r="YS1836"/>
      <c r="YT1836"/>
      <c r="YU1836"/>
      <c r="YV1836"/>
      <c r="YW1836"/>
      <c r="YX1836"/>
      <c r="YY1836"/>
      <c r="YZ1836"/>
      <c r="ZA1836"/>
      <c r="ZB1836"/>
      <c r="ZC1836"/>
      <c r="ZD1836"/>
      <c r="ZE1836"/>
      <c r="ZF1836"/>
      <c r="ZG1836"/>
      <c r="ZH1836"/>
      <c r="ZI1836"/>
      <c r="ZJ1836"/>
      <c r="ZK1836"/>
      <c r="ZL1836"/>
      <c r="ZM1836"/>
      <c r="ZN1836"/>
      <c r="ZO1836"/>
      <c r="ZP1836"/>
      <c r="ZQ1836"/>
      <c r="ZR1836"/>
      <c r="ZS1836"/>
      <c r="ZT1836"/>
      <c r="ZU1836"/>
      <c r="ZV1836"/>
      <c r="ZW1836"/>
      <c r="ZX1836"/>
      <c r="ZY1836"/>
      <c r="ZZ1836"/>
      <c r="AAA1836"/>
      <c r="AAB1836"/>
      <c r="AAC1836"/>
      <c r="AAD1836"/>
      <c r="AAE1836"/>
      <c r="AAF1836"/>
      <c r="AAG1836"/>
      <c r="AAH1836"/>
      <c r="AAI1836"/>
      <c r="AAJ1836"/>
      <c r="AAK1836"/>
      <c r="AAL1836"/>
      <c r="AAM1836"/>
      <c r="AAN1836"/>
      <c r="AAO1836"/>
      <c r="AAP1836"/>
      <c r="AAQ1836"/>
      <c r="AAR1836"/>
      <c r="AAS1836"/>
      <c r="AAT1836"/>
      <c r="AAU1836"/>
      <c r="AAV1836"/>
      <c r="AAW1836"/>
      <c r="AAX1836"/>
      <c r="AAY1836"/>
      <c r="AAZ1836"/>
      <c r="ABA1836"/>
      <c r="ABB1836"/>
      <c r="ABC1836"/>
      <c r="ABD1836"/>
      <c r="ABE1836"/>
      <c r="ABF1836"/>
      <c r="ABG1836"/>
      <c r="ABH1836"/>
      <c r="ABI1836"/>
      <c r="ABJ1836"/>
      <c r="ABK1836"/>
      <c r="ABL1836"/>
      <c r="ABM1836"/>
      <c r="ABN1836"/>
      <c r="ABO1836"/>
      <c r="ABP1836"/>
      <c r="ABQ1836"/>
      <c r="ABR1836"/>
      <c r="ABS1836"/>
      <c r="ABT1836"/>
      <c r="ABU1836"/>
      <c r="ABV1836"/>
      <c r="ABW1836"/>
      <c r="ABX1836"/>
      <c r="ABY1836"/>
      <c r="ABZ1836"/>
      <c r="ACA1836"/>
      <c r="ACB1836"/>
      <c r="ACC1836"/>
      <c r="ACD1836"/>
      <c r="ACE1836"/>
      <c r="ACF1836"/>
      <c r="ACG1836"/>
      <c r="ACH1836"/>
      <c r="ACI1836"/>
      <c r="ACJ1836"/>
      <c r="ACK1836"/>
      <c r="ACL1836"/>
      <c r="ACM1836"/>
      <c r="ACN1836"/>
      <c r="ACO1836"/>
      <c r="ACP1836"/>
      <c r="ACQ1836"/>
      <c r="ACR1836"/>
      <c r="ACS1836"/>
      <c r="ACT1836"/>
      <c r="ACU1836"/>
      <c r="ACV1836"/>
      <c r="ACW1836"/>
      <c r="ACX1836"/>
      <c r="ACY1836"/>
      <c r="ACZ1836"/>
      <c r="ADA1836"/>
      <c r="ADB1836"/>
      <c r="ADC1836"/>
      <c r="ADD1836"/>
      <c r="ADE1836"/>
      <c r="ADF1836"/>
      <c r="ADG1836"/>
      <c r="ADH1836"/>
      <c r="ADI1836"/>
      <c r="ADJ1836"/>
      <c r="ADK1836"/>
      <c r="ADL1836"/>
      <c r="ADM1836"/>
      <c r="ADN1836"/>
      <c r="ADO1836"/>
      <c r="ADP1836"/>
      <c r="ADQ1836"/>
      <c r="ADR1836"/>
      <c r="ADS1836"/>
      <c r="ADT1836"/>
      <c r="ADU1836"/>
      <c r="ADV1836"/>
      <c r="ADW1836"/>
      <c r="ADX1836"/>
      <c r="ADY1836"/>
      <c r="ADZ1836"/>
      <c r="AEA1836"/>
      <c r="AEB1836"/>
      <c r="AEC1836"/>
      <c r="AED1836"/>
      <c r="AEE1836"/>
      <c r="AEF1836"/>
      <c r="AEG1836"/>
      <c r="AEH1836"/>
      <c r="AEI1836"/>
      <c r="AEJ1836"/>
      <c r="AEK1836"/>
      <c r="AEL1836"/>
      <c r="AEM1836"/>
      <c r="AEN1836"/>
      <c r="AEO1836"/>
      <c r="AEP1836"/>
      <c r="AEQ1836"/>
      <c r="AER1836"/>
      <c r="AES1836"/>
      <c r="AET1836"/>
      <c r="AEU1836"/>
      <c r="AEV1836"/>
      <c r="AEW1836"/>
      <c r="AEX1836"/>
      <c r="AEY1836"/>
      <c r="AEZ1836"/>
      <c r="AFA1836"/>
      <c r="AFB1836"/>
      <c r="AFC1836"/>
      <c r="AFD1836"/>
      <c r="AFE1836"/>
      <c r="AFF1836"/>
      <c r="AFG1836"/>
      <c r="AFH1836"/>
      <c r="AFI1836"/>
      <c r="AFJ1836"/>
      <c r="AFK1836"/>
      <c r="AFL1836"/>
      <c r="AFM1836"/>
      <c r="AFN1836"/>
      <c r="AFO1836"/>
      <c r="AFP1836"/>
      <c r="AFQ1836"/>
      <c r="AFR1836"/>
      <c r="AFS1836"/>
      <c r="AFT1836"/>
      <c r="AFU1836"/>
      <c r="AFV1836"/>
      <c r="AFW1836"/>
      <c r="AFX1836"/>
      <c r="AFY1836"/>
      <c r="AFZ1836"/>
      <c r="AGA1836"/>
      <c r="AGB1836"/>
      <c r="AGC1836"/>
      <c r="AGD1836"/>
      <c r="AGE1836"/>
      <c r="AGF1836"/>
      <c r="AGG1836"/>
      <c r="AGH1836"/>
      <c r="AGI1836"/>
      <c r="AGJ1836"/>
      <c r="AGK1836"/>
      <c r="AGL1836"/>
      <c r="AGM1836"/>
      <c r="AGN1836"/>
      <c r="AGO1836"/>
      <c r="AGP1836"/>
      <c r="AGQ1836"/>
      <c r="AGR1836"/>
      <c r="AGS1836"/>
      <c r="AGT1836"/>
      <c r="AGU1836"/>
      <c r="AGV1836"/>
      <c r="AGW1836"/>
      <c r="AGX1836"/>
      <c r="AGY1836"/>
      <c r="AGZ1836"/>
      <c r="AHA1836"/>
      <c r="AHB1836"/>
      <c r="AHC1836"/>
      <c r="AHD1836"/>
      <c r="AHE1836"/>
      <c r="AHF1836"/>
      <c r="AHG1836"/>
      <c r="AHH1836"/>
      <c r="AHI1836"/>
      <c r="AHJ1836"/>
      <c r="AHK1836"/>
      <c r="AHL1836"/>
      <c r="AHM1836"/>
      <c r="AHN1836"/>
      <c r="AHO1836"/>
      <c r="AHP1836"/>
      <c r="AHQ1836"/>
      <c r="AHR1836"/>
      <c r="AHS1836"/>
      <c r="AHT1836"/>
      <c r="AHU1836"/>
      <c r="AHV1836"/>
      <c r="AHW1836"/>
      <c r="AHX1836"/>
      <c r="AHY1836"/>
      <c r="AHZ1836"/>
      <c r="AIA1836"/>
      <c r="AIB1836"/>
      <c r="AIC1836"/>
      <c r="AID1836"/>
      <c r="AIE1836"/>
      <c r="AIF1836"/>
      <c r="AIG1836"/>
      <c r="AIH1836"/>
      <c r="AII1836"/>
      <c r="AIJ1836"/>
      <c r="AIK1836"/>
      <c r="AIL1836"/>
      <c r="AIM1836"/>
      <c r="AIN1836"/>
      <c r="AIO1836"/>
      <c r="AIP1836"/>
      <c r="AIQ1836"/>
      <c r="AIR1836"/>
      <c r="AIS1836"/>
      <c r="AIT1836"/>
      <c r="AIU1836"/>
      <c r="AIV1836"/>
      <c r="AIW1836"/>
      <c r="AIX1836"/>
      <c r="AIY1836"/>
      <c r="AIZ1836"/>
      <c r="AJA1836"/>
      <c r="AJB1836"/>
      <c r="AJC1836"/>
      <c r="AJD1836"/>
      <c r="AJE1836"/>
      <c r="AJF1836"/>
      <c r="AJG1836"/>
      <c r="AJH1836"/>
      <c r="AJI1836"/>
      <c r="AJJ1836"/>
      <c r="AJK1836"/>
      <c r="AJL1836"/>
      <c r="AJM1836"/>
      <c r="AJN1836"/>
      <c r="AJO1836"/>
      <c r="AJP1836"/>
      <c r="AJQ1836"/>
      <c r="AJR1836"/>
      <c r="AJS1836"/>
      <c r="AJT1836"/>
      <c r="AJU1836"/>
      <c r="AJV1836"/>
      <c r="AJW1836"/>
      <c r="AJX1836"/>
      <c r="AJY1836"/>
      <c r="AJZ1836"/>
      <c r="AKA1836"/>
      <c r="AKB1836"/>
      <c r="AKC1836"/>
      <c r="AKD1836"/>
      <c r="AKE1836"/>
      <c r="AKF1836"/>
      <c r="AKG1836"/>
      <c r="AKH1836"/>
      <c r="AKI1836"/>
      <c r="AKJ1836"/>
      <c r="AKK1836"/>
      <c r="AKL1836"/>
      <c r="AKM1836"/>
      <c r="AKN1836"/>
      <c r="AKO1836"/>
      <c r="AKP1836"/>
      <c r="AKQ1836"/>
      <c r="AKR1836"/>
      <c r="AKS1836"/>
      <c r="AKT1836"/>
      <c r="AKU1836"/>
      <c r="AKV1836"/>
      <c r="AKW1836"/>
      <c r="AKX1836"/>
      <c r="AKY1836"/>
      <c r="AKZ1836"/>
      <c r="ALA1836"/>
      <c r="ALB1836"/>
      <c r="ALC1836"/>
      <c r="ALD1836"/>
      <c r="ALE1836"/>
      <c r="ALF1836"/>
      <c r="ALG1836"/>
      <c r="ALH1836"/>
      <c r="ALI1836"/>
      <c r="ALJ1836"/>
      <c r="ALK1836"/>
      <c r="ALL1836"/>
      <c r="ALM1836"/>
      <c r="ALN1836"/>
      <c r="ALO1836"/>
      <c r="ALP1836"/>
      <c r="ALQ1836"/>
      <c r="ALR1836"/>
      <c r="ALS1836"/>
      <c r="ALT1836"/>
      <c r="ALU1836"/>
      <c r="ALV1836"/>
      <c r="ALW1836"/>
      <c r="ALX1836"/>
      <c r="ALY1836"/>
      <c r="ALZ1836"/>
      <c r="AMA1836"/>
      <c r="AMB1836"/>
      <c r="AMC1836"/>
      <c r="AMD1836"/>
      <c r="AME1836"/>
      <c r="AMF1836"/>
      <c r="AMG1836"/>
      <c r="AMH1836"/>
    </row>
    <row r="1837" spans="1:1022" ht="15">
      <c r="A1837" s="15"/>
      <c r="B1837" s="7"/>
      <c r="C1837" s="16"/>
      <c r="D1837" s="16"/>
      <c r="E1837" s="17"/>
      <c r="F1837" s="18"/>
      <c r="G1837" s="18"/>
      <c r="H1837" s="9"/>
      <c r="I1837" s="9"/>
      <c r="J1837" s="8"/>
      <c r="K1837" s="8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  <c r="DK1837"/>
      <c r="DL1837"/>
      <c r="DM1837"/>
      <c r="DN1837"/>
      <c r="DO1837"/>
      <c r="DP1837"/>
      <c r="DQ1837"/>
      <c r="DR1837"/>
      <c r="DS1837"/>
      <c r="DT1837"/>
      <c r="DU1837"/>
      <c r="DV1837"/>
      <c r="DW1837"/>
      <c r="DX1837"/>
      <c r="DY1837"/>
      <c r="DZ1837"/>
      <c r="EA1837"/>
      <c r="EB1837"/>
      <c r="EC1837"/>
      <c r="ED1837"/>
      <c r="EE1837"/>
      <c r="EF1837"/>
      <c r="EG1837"/>
      <c r="EH1837"/>
      <c r="EI1837"/>
      <c r="EJ1837"/>
      <c r="EK1837"/>
      <c r="EL1837"/>
      <c r="EM1837"/>
      <c r="EN1837"/>
      <c r="EO1837"/>
      <c r="EP1837"/>
      <c r="EQ1837"/>
      <c r="ER1837"/>
      <c r="ES1837"/>
      <c r="ET1837"/>
      <c r="EU1837"/>
      <c r="EV1837"/>
      <c r="EW1837"/>
      <c r="EX1837"/>
      <c r="EY1837"/>
      <c r="EZ1837"/>
      <c r="FA1837"/>
      <c r="FB1837"/>
      <c r="FC1837"/>
      <c r="FD1837"/>
      <c r="FE1837"/>
      <c r="FF1837"/>
      <c r="FG1837"/>
      <c r="FH1837"/>
      <c r="FI1837"/>
      <c r="FJ1837"/>
      <c r="FK1837"/>
      <c r="FL1837"/>
      <c r="FM1837"/>
      <c r="FN1837"/>
      <c r="FO1837"/>
      <c r="FP1837"/>
      <c r="FQ1837"/>
      <c r="FR1837"/>
      <c r="FS1837"/>
      <c r="FT1837"/>
      <c r="FU1837"/>
      <c r="FV1837"/>
      <c r="FW1837"/>
      <c r="FX1837"/>
      <c r="FY1837"/>
      <c r="FZ1837"/>
      <c r="GA1837"/>
      <c r="GB1837"/>
      <c r="GC1837"/>
      <c r="GD1837"/>
      <c r="GE1837"/>
      <c r="GF1837"/>
      <c r="GG1837"/>
      <c r="GH1837"/>
      <c r="GI1837"/>
      <c r="GJ1837"/>
      <c r="GK1837"/>
      <c r="GL1837"/>
      <c r="GM1837"/>
      <c r="GN1837"/>
      <c r="GO1837"/>
      <c r="GP1837"/>
      <c r="GQ1837"/>
      <c r="GR1837"/>
      <c r="GS1837"/>
      <c r="GT1837"/>
      <c r="GU1837"/>
      <c r="GV1837"/>
      <c r="GW1837"/>
      <c r="GX1837"/>
      <c r="GY1837"/>
      <c r="GZ1837"/>
      <c r="HA1837"/>
      <c r="HB1837"/>
      <c r="HC1837"/>
      <c r="HD1837"/>
      <c r="HE1837"/>
      <c r="HF1837"/>
      <c r="HG1837"/>
      <c r="HH1837"/>
      <c r="HI1837"/>
      <c r="HJ1837"/>
      <c r="HK1837"/>
      <c r="HL1837"/>
      <c r="HM1837"/>
      <c r="HN1837"/>
      <c r="HO1837"/>
      <c r="HP1837"/>
      <c r="HQ1837"/>
      <c r="HR1837"/>
      <c r="HS1837"/>
      <c r="HT1837"/>
      <c r="HU1837"/>
      <c r="HV1837"/>
      <c r="HW1837"/>
      <c r="HX1837"/>
      <c r="HY1837"/>
      <c r="HZ1837"/>
      <c r="IA1837"/>
      <c r="IB1837"/>
      <c r="IC1837"/>
      <c r="ID1837"/>
      <c r="IE1837"/>
      <c r="IF1837"/>
      <c r="IG1837"/>
      <c r="IH1837"/>
      <c r="II1837"/>
      <c r="IJ1837"/>
      <c r="IK1837"/>
      <c r="IL1837"/>
      <c r="IM1837"/>
      <c r="IN1837"/>
      <c r="IO1837"/>
      <c r="IP1837"/>
      <c r="IQ1837"/>
      <c r="IR1837"/>
      <c r="IS1837"/>
      <c r="IT1837"/>
      <c r="IU1837"/>
      <c r="IV1837"/>
      <c r="IW1837"/>
      <c r="IX1837"/>
      <c r="IY1837"/>
      <c r="IZ1837"/>
      <c r="JA1837"/>
      <c r="JB1837"/>
      <c r="JC1837"/>
      <c r="JD1837"/>
      <c r="JE1837"/>
      <c r="JF1837"/>
      <c r="JG1837"/>
      <c r="JH1837"/>
      <c r="JI1837"/>
      <c r="JJ1837"/>
      <c r="JK1837"/>
      <c r="JL1837"/>
      <c r="JM1837"/>
      <c r="JN1837"/>
      <c r="JO1837"/>
      <c r="JP1837"/>
      <c r="JQ1837"/>
      <c r="JR1837"/>
      <c r="JS1837"/>
      <c r="JT1837"/>
      <c r="JU1837"/>
      <c r="JV1837"/>
      <c r="JW1837"/>
      <c r="JX1837"/>
      <c r="JY1837"/>
      <c r="JZ1837"/>
      <c r="KA1837"/>
      <c r="KB1837"/>
      <c r="KC1837"/>
      <c r="KD1837"/>
      <c r="KE1837"/>
      <c r="KF1837"/>
      <c r="KG1837"/>
      <c r="KH1837"/>
      <c r="KI1837"/>
      <c r="KJ1837"/>
      <c r="KK1837"/>
      <c r="KL1837"/>
      <c r="KM1837"/>
      <c r="KN1837"/>
      <c r="KO1837"/>
      <c r="KP1837"/>
      <c r="KQ1837"/>
      <c r="KR1837"/>
      <c r="KS1837"/>
      <c r="KT1837"/>
      <c r="KU1837"/>
      <c r="KV1837"/>
      <c r="KW1837"/>
      <c r="KX1837"/>
      <c r="KY1837"/>
      <c r="KZ1837"/>
      <c r="LA1837"/>
      <c r="LB1837"/>
      <c r="LC1837"/>
      <c r="LD1837"/>
      <c r="LE1837"/>
      <c r="LF1837"/>
      <c r="LG1837"/>
      <c r="LH1837"/>
      <c r="LI1837"/>
      <c r="LJ1837"/>
      <c r="LK1837"/>
      <c r="LL1837"/>
      <c r="LM1837"/>
      <c r="LN1837"/>
      <c r="LO1837"/>
      <c r="LP1837"/>
      <c r="LQ1837"/>
      <c r="LR1837"/>
      <c r="LS1837"/>
      <c r="LT1837"/>
      <c r="LU1837"/>
      <c r="LV1837"/>
      <c r="LW1837"/>
      <c r="LX1837"/>
      <c r="LY1837"/>
      <c r="LZ1837"/>
      <c r="MA1837"/>
      <c r="MB1837"/>
      <c r="MC1837"/>
      <c r="MD1837"/>
      <c r="ME1837"/>
      <c r="MF1837"/>
      <c r="MG1837"/>
      <c r="MH1837"/>
      <c r="MI1837"/>
      <c r="MJ1837"/>
      <c r="MK1837"/>
      <c r="ML1837"/>
      <c r="MM1837"/>
      <c r="MN1837"/>
      <c r="MO1837"/>
      <c r="MP1837"/>
      <c r="MQ1837"/>
      <c r="MR1837"/>
      <c r="MS1837"/>
      <c r="MT1837"/>
      <c r="MU1837"/>
      <c r="MV1837"/>
      <c r="MW1837"/>
      <c r="MX1837"/>
      <c r="MY1837"/>
      <c r="MZ1837"/>
      <c r="NA1837"/>
      <c r="NB1837"/>
      <c r="NC1837"/>
      <c r="ND1837"/>
      <c r="NE1837"/>
      <c r="NF1837"/>
      <c r="NG1837"/>
      <c r="NH1837"/>
      <c r="NI1837"/>
      <c r="NJ1837"/>
      <c r="NK1837"/>
      <c r="NL1837"/>
      <c r="NM1837"/>
      <c r="NN1837"/>
      <c r="NO1837"/>
      <c r="NP1837"/>
      <c r="NQ1837"/>
      <c r="NR1837"/>
      <c r="NS1837"/>
      <c r="NT1837"/>
      <c r="NU1837"/>
      <c r="NV1837"/>
      <c r="NW1837"/>
      <c r="NX1837"/>
      <c r="NY1837"/>
      <c r="NZ1837"/>
      <c r="OA1837"/>
      <c r="OB1837"/>
      <c r="OC1837"/>
      <c r="OD1837"/>
      <c r="OE1837"/>
      <c r="OF1837"/>
      <c r="OG1837"/>
      <c r="OH1837"/>
      <c r="OI1837"/>
      <c r="OJ1837"/>
      <c r="OK1837"/>
      <c r="OL1837"/>
      <c r="OM1837"/>
      <c r="ON1837"/>
      <c r="OO1837"/>
      <c r="OP1837"/>
      <c r="OQ1837"/>
      <c r="OR1837"/>
      <c r="OS1837"/>
      <c r="OT1837"/>
      <c r="OU1837"/>
      <c r="OV1837"/>
      <c r="OW1837"/>
      <c r="OX1837"/>
      <c r="OY1837"/>
      <c r="OZ1837"/>
      <c r="PA1837"/>
      <c r="PB1837"/>
      <c r="PC1837"/>
      <c r="PD1837"/>
      <c r="PE1837"/>
      <c r="PF1837"/>
      <c r="PG1837"/>
      <c r="PH1837"/>
      <c r="PI1837"/>
      <c r="PJ1837"/>
      <c r="PK1837"/>
      <c r="PL1837"/>
      <c r="PM1837"/>
      <c r="PN1837"/>
      <c r="PO1837"/>
      <c r="PP1837"/>
      <c r="PQ1837"/>
      <c r="PR1837"/>
      <c r="PS1837"/>
      <c r="PT1837"/>
      <c r="PU1837"/>
      <c r="PV1837"/>
      <c r="PW1837"/>
      <c r="PX1837"/>
      <c r="PY1837"/>
      <c r="PZ1837"/>
      <c r="QA1837"/>
      <c r="QB1837"/>
      <c r="QC1837"/>
      <c r="QD1837"/>
      <c r="QE1837"/>
      <c r="QF1837"/>
      <c r="QG1837"/>
      <c r="QH1837"/>
      <c r="QI1837"/>
      <c r="QJ1837"/>
      <c r="QK1837"/>
      <c r="QL1837"/>
      <c r="QM1837"/>
      <c r="QN1837"/>
      <c r="QO1837"/>
      <c r="QP1837"/>
      <c r="QQ1837"/>
      <c r="QR1837"/>
      <c r="QS1837"/>
      <c r="QT1837"/>
      <c r="QU1837"/>
      <c r="QV1837"/>
      <c r="QW1837"/>
      <c r="QX1837"/>
      <c r="QY1837"/>
      <c r="QZ1837"/>
      <c r="RA1837"/>
      <c r="RB1837"/>
      <c r="RC1837"/>
      <c r="RD1837"/>
      <c r="RE1837"/>
      <c r="RF1837"/>
      <c r="RG1837"/>
      <c r="RH1837"/>
      <c r="RI1837"/>
      <c r="RJ1837"/>
      <c r="RK1837"/>
      <c r="RL1837"/>
      <c r="RM1837"/>
      <c r="RN1837"/>
      <c r="RO1837"/>
      <c r="RP1837"/>
      <c r="RQ1837"/>
      <c r="RR1837"/>
      <c r="RS1837"/>
      <c r="RT1837"/>
      <c r="RU1837"/>
      <c r="RV1837"/>
      <c r="RW1837"/>
      <c r="RX1837"/>
      <c r="RY1837"/>
      <c r="RZ1837"/>
      <c r="SA1837"/>
      <c r="SB1837"/>
      <c r="SC1837"/>
      <c r="SD1837"/>
      <c r="SE1837"/>
      <c r="SF1837"/>
      <c r="SG1837"/>
      <c r="SH1837"/>
      <c r="SI1837"/>
      <c r="SJ1837"/>
      <c r="SK1837"/>
      <c r="SL1837"/>
      <c r="SM1837"/>
      <c r="SN1837"/>
      <c r="SO1837"/>
      <c r="SP1837"/>
      <c r="SQ1837"/>
      <c r="SR1837"/>
      <c r="SS1837"/>
      <c r="ST1837"/>
      <c r="SU1837"/>
      <c r="SV1837"/>
      <c r="SW1837"/>
      <c r="SX1837"/>
      <c r="SY1837"/>
      <c r="SZ1837"/>
      <c r="TA1837"/>
      <c r="TB1837"/>
      <c r="TC1837"/>
      <c r="TD1837"/>
      <c r="TE1837"/>
      <c r="TF1837"/>
      <c r="TG1837"/>
      <c r="TH1837"/>
      <c r="TI1837"/>
      <c r="TJ1837"/>
      <c r="TK1837"/>
      <c r="TL1837"/>
      <c r="TM1837"/>
      <c r="TN1837"/>
      <c r="TO1837"/>
      <c r="TP1837"/>
      <c r="TQ1837"/>
      <c r="TR1837"/>
      <c r="TS1837"/>
      <c r="TT1837"/>
      <c r="TU1837"/>
      <c r="TV1837"/>
      <c r="TW1837"/>
      <c r="TX1837"/>
      <c r="TY1837"/>
      <c r="TZ1837"/>
      <c r="UA1837"/>
      <c r="UB1837"/>
      <c r="UC1837"/>
      <c r="UD1837"/>
      <c r="UE1837"/>
      <c r="UF1837"/>
      <c r="UG1837"/>
      <c r="UH1837"/>
      <c r="UI1837"/>
      <c r="UJ1837"/>
      <c r="UK1837"/>
      <c r="UL1837"/>
      <c r="UM1837"/>
      <c r="UN1837"/>
      <c r="UO1837"/>
      <c r="UP1837"/>
      <c r="UQ1837"/>
      <c r="UR1837"/>
      <c r="US1837"/>
      <c r="UT1837"/>
      <c r="UU1837"/>
      <c r="UV1837"/>
      <c r="UW1837"/>
      <c r="UX1837"/>
      <c r="UY1837"/>
      <c r="UZ1837"/>
      <c r="VA1837"/>
      <c r="VB1837"/>
      <c r="VC1837"/>
      <c r="VD1837"/>
      <c r="VE1837"/>
      <c r="VF1837"/>
      <c r="VG1837"/>
      <c r="VH1837"/>
      <c r="VI1837"/>
      <c r="VJ1837"/>
      <c r="VK1837"/>
      <c r="VL1837"/>
      <c r="VM1837"/>
      <c r="VN1837"/>
      <c r="VO1837"/>
      <c r="VP1837"/>
      <c r="VQ1837"/>
      <c r="VR1837"/>
      <c r="VS1837"/>
      <c r="VT1837"/>
      <c r="VU1837"/>
      <c r="VV1837"/>
      <c r="VW1837"/>
      <c r="VX1837"/>
      <c r="VY1837"/>
      <c r="VZ1837"/>
      <c r="WA1837"/>
      <c r="WB1837"/>
      <c r="WC1837"/>
      <c r="WD1837"/>
      <c r="WE1837"/>
      <c r="WF1837"/>
      <c r="WG1837"/>
      <c r="WH1837"/>
      <c r="WI1837"/>
      <c r="WJ1837"/>
      <c r="WK1837"/>
      <c r="WL1837"/>
      <c r="WM1837"/>
      <c r="WN1837"/>
      <c r="WO1837"/>
      <c r="WP1837"/>
      <c r="WQ1837"/>
      <c r="WR1837"/>
      <c r="WS1837"/>
      <c r="WT1837"/>
      <c r="WU1837"/>
      <c r="WV1837"/>
      <c r="WW1837"/>
      <c r="WX1837"/>
      <c r="WY1837"/>
      <c r="WZ1837"/>
      <c r="XA1837"/>
      <c r="XB1837"/>
      <c r="XC1837"/>
      <c r="XD1837"/>
      <c r="XE1837"/>
      <c r="XF1837"/>
      <c r="XG1837"/>
      <c r="XH1837"/>
      <c r="XI1837"/>
      <c r="XJ1837"/>
      <c r="XK1837"/>
      <c r="XL1837"/>
      <c r="XM1837"/>
      <c r="XN1837"/>
      <c r="XO1837"/>
      <c r="XP1837"/>
      <c r="XQ1837"/>
      <c r="XR1837"/>
      <c r="XS1837"/>
      <c r="XT1837"/>
      <c r="XU1837"/>
      <c r="XV1837"/>
      <c r="XW1837"/>
      <c r="XX1837"/>
      <c r="XY1837"/>
      <c r="XZ1837"/>
      <c r="YA1837"/>
      <c r="YB1837"/>
      <c r="YC1837"/>
      <c r="YD1837"/>
      <c r="YE1837"/>
      <c r="YF1837"/>
      <c r="YG1837"/>
      <c r="YH1837"/>
      <c r="YI1837"/>
      <c r="YJ1837"/>
      <c r="YK1837"/>
      <c r="YL1837"/>
      <c r="YM1837"/>
      <c r="YN1837"/>
      <c r="YO1837"/>
      <c r="YP1837"/>
      <c r="YQ1837"/>
      <c r="YR1837"/>
      <c r="YS1837"/>
      <c r="YT1837"/>
      <c r="YU1837"/>
      <c r="YV1837"/>
      <c r="YW1837"/>
      <c r="YX1837"/>
      <c r="YY1837"/>
      <c r="YZ1837"/>
      <c r="ZA1837"/>
      <c r="ZB1837"/>
      <c r="ZC1837"/>
      <c r="ZD1837"/>
      <c r="ZE1837"/>
      <c r="ZF1837"/>
      <c r="ZG1837"/>
      <c r="ZH1837"/>
      <c r="ZI1837"/>
      <c r="ZJ1837"/>
      <c r="ZK1837"/>
      <c r="ZL1837"/>
      <c r="ZM1837"/>
      <c r="ZN1837"/>
      <c r="ZO1837"/>
      <c r="ZP1837"/>
      <c r="ZQ1837"/>
      <c r="ZR1837"/>
      <c r="ZS1837"/>
      <c r="ZT1837"/>
      <c r="ZU1837"/>
      <c r="ZV1837"/>
      <c r="ZW1837"/>
      <c r="ZX1837"/>
      <c r="ZY1837"/>
      <c r="ZZ1837"/>
      <c r="AAA1837"/>
      <c r="AAB1837"/>
      <c r="AAC1837"/>
      <c r="AAD1837"/>
      <c r="AAE1837"/>
      <c r="AAF1837"/>
      <c r="AAG1837"/>
      <c r="AAH1837"/>
      <c r="AAI1837"/>
      <c r="AAJ1837"/>
      <c r="AAK1837"/>
      <c r="AAL1837"/>
      <c r="AAM1837"/>
      <c r="AAN1837"/>
      <c r="AAO1837"/>
      <c r="AAP1837"/>
      <c r="AAQ1837"/>
      <c r="AAR1837"/>
      <c r="AAS1837"/>
      <c r="AAT1837"/>
      <c r="AAU1837"/>
      <c r="AAV1837"/>
      <c r="AAW1837"/>
      <c r="AAX1837"/>
      <c r="AAY1837"/>
      <c r="AAZ1837"/>
      <c r="ABA1837"/>
      <c r="ABB1837"/>
      <c r="ABC1837"/>
      <c r="ABD1837"/>
      <c r="ABE1837"/>
      <c r="ABF1837"/>
      <c r="ABG1837"/>
      <c r="ABH1837"/>
      <c r="ABI1837"/>
      <c r="ABJ1837"/>
      <c r="ABK1837"/>
      <c r="ABL1837"/>
      <c r="ABM1837"/>
      <c r="ABN1837"/>
      <c r="ABO1837"/>
      <c r="ABP1837"/>
      <c r="ABQ1837"/>
      <c r="ABR1837"/>
      <c r="ABS1837"/>
      <c r="ABT1837"/>
      <c r="ABU1837"/>
      <c r="ABV1837"/>
      <c r="ABW1837"/>
      <c r="ABX1837"/>
      <c r="ABY1837"/>
      <c r="ABZ1837"/>
      <c r="ACA1837"/>
      <c r="ACB1837"/>
      <c r="ACC1837"/>
      <c r="ACD1837"/>
      <c r="ACE1837"/>
      <c r="ACF1837"/>
      <c r="ACG1837"/>
      <c r="ACH1837"/>
      <c r="ACI1837"/>
      <c r="ACJ1837"/>
      <c r="ACK1837"/>
      <c r="ACL1837"/>
      <c r="ACM1837"/>
      <c r="ACN1837"/>
      <c r="ACO1837"/>
      <c r="ACP1837"/>
      <c r="ACQ1837"/>
      <c r="ACR1837"/>
      <c r="ACS1837"/>
      <c r="ACT1837"/>
      <c r="ACU1837"/>
      <c r="ACV1837"/>
      <c r="ACW1837"/>
      <c r="ACX1837"/>
      <c r="ACY1837"/>
      <c r="ACZ1837"/>
      <c r="ADA1837"/>
      <c r="ADB1837"/>
      <c r="ADC1837"/>
      <c r="ADD1837"/>
      <c r="ADE1837"/>
      <c r="ADF1837"/>
      <c r="ADG1837"/>
      <c r="ADH1837"/>
      <c r="ADI1837"/>
      <c r="ADJ1837"/>
      <c r="ADK1837"/>
      <c r="ADL1837"/>
      <c r="ADM1837"/>
      <c r="ADN1837"/>
      <c r="ADO1837"/>
      <c r="ADP1837"/>
      <c r="ADQ1837"/>
      <c r="ADR1837"/>
      <c r="ADS1837"/>
      <c r="ADT1837"/>
      <c r="ADU1837"/>
      <c r="ADV1837"/>
      <c r="ADW1837"/>
      <c r="ADX1837"/>
      <c r="ADY1837"/>
      <c r="ADZ1837"/>
      <c r="AEA1837"/>
      <c r="AEB1837"/>
      <c r="AEC1837"/>
      <c r="AED1837"/>
      <c r="AEE1837"/>
      <c r="AEF1837"/>
      <c r="AEG1837"/>
      <c r="AEH1837"/>
      <c r="AEI1837"/>
      <c r="AEJ1837"/>
      <c r="AEK1837"/>
      <c r="AEL1837"/>
      <c r="AEM1837"/>
      <c r="AEN1837"/>
      <c r="AEO1837"/>
      <c r="AEP1837"/>
      <c r="AEQ1837"/>
      <c r="AER1837"/>
      <c r="AES1837"/>
      <c r="AET1837"/>
      <c r="AEU1837"/>
      <c r="AEV1837"/>
      <c r="AEW1837"/>
      <c r="AEX1837"/>
      <c r="AEY1837"/>
      <c r="AEZ1837"/>
      <c r="AFA1837"/>
      <c r="AFB1837"/>
      <c r="AFC1837"/>
      <c r="AFD1837"/>
      <c r="AFE1837"/>
      <c r="AFF1837"/>
      <c r="AFG1837"/>
      <c r="AFH1837"/>
      <c r="AFI1837"/>
      <c r="AFJ1837"/>
      <c r="AFK1837"/>
      <c r="AFL1837"/>
      <c r="AFM1837"/>
      <c r="AFN1837"/>
      <c r="AFO1837"/>
      <c r="AFP1837"/>
      <c r="AFQ1837"/>
      <c r="AFR1837"/>
      <c r="AFS1837"/>
      <c r="AFT1837"/>
      <c r="AFU1837"/>
      <c r="AFV1837"/>
      <c r="AFW1837"/>
      <c r="AFX1837"/>
      <c r="AFY1837"/>
      <c r="AFZ1837"/>
      <c r="AGA1837"/>
      <c r="AGB1837"/>
      <c r="AGC1837"/>
      <c r="AGD1837"/>
      <c r="AGE1837"/>
      <c r="AGF1837"/>
      <c r="AGG1837"/>
      <c r="AGH1837"/>
      <c r="AGI1837"/>
      <c r="AGJ1837"/>
      <c r="AGK1837"/>
      <c r="AGL1837"/>
      <c r="AGM1837"/>
      <c r="AGN1837"/>
      <c r="AGO1837"/>
      <c r="AGP1837"/>
      <c r="AGQ1837"/>
      <c r="AGR1837"/>
      <c r="AGS1837"/>
      <c r="AGT1837"/>
      <c r="AGU1837"/>
      <c r="AGV1837"/>
      <c r="AGW1837"/>
      <c r="AGX1837"/>
      <c r="AGY1837"/>
      <c r="AGZ1837"/>
      <c r="AHA1837"/>
      <c r="AHB1837"/>
      <c r="AHC1837"/>
      <c r="AHD1837"/>
      <c r="AHE1837"/>
      <c r="AHF1837"/>
      <c r="AHG1837"/>
      <c r="AHH1837"/>
      <c r="AHI1837"/>
      <c r="AHJ1837"/>
      <c r="AHK1837"/>
      <c r="AHL1837"/>
      <c r="AHM1837"/>
      <c r="AHN1837"/>
      <c r="AHO1837"/>
      <c r="AHP1837"/>
      <c r="AHQ1837"/>
      <c r="AHR1837"/>
      <c r="AHS1837"/>
      <c r="AHT1837"/>
      <c r="AHU1837"/>
      <c r="AHV1837"/>
      <c r="AHW1837"/>
      <c r="AHX1837"/>
      <c r="AHY1837"/>
      <c r="AHZ1837"/>
      <c r="AIA1837"/>
      <c r="AIB1837"/>
      <c r="AIC1837"/>
      <c r="AID1837"/>
      <c r="AIE1837"/>
      <c r="AIF1837"/>
      <c r="AIG1837"/>
      <c r="AIH1837"/>
      <c r="AII1837"/>
      <c r="AIJ1837"/>
      <c r="AIK1837"/>
      <c r="AIL1837"/>
      <c r="AIM1837"/>
      <c r="AIN1837"/>
      <c r="AIO1837"/>
      <c r="AIP1837"/>
      <c r="AIQ1837"/>
      <c r="AIR1837"/>
      <c r="AIS1837"/>
      <c r="AIT1837"/>
      <c r="AIU1837"/>
      <c r="AIV1837"/>
      <c r="AIW1837"/>
      <c r="AIX1837"/>
      <c r="AIY1837"/>
      <c r="AIZ1837"/>
      <c r="AJA1837"/>
      <c r="AJB1837"/>
      <c r="AJC1837"/>
      <c r="AJD1837"/>
      <c r="AJE1837"/>
      <c r="AJF1837"/>
      <c r="AJG1837"/>
      <c r="AJH1837"/>
      <c r="AJI1837"/>
      <c r="AJJ1837"/>
      <c r="AJK1837"/>
      <c r="AJL1837"/>
      <c r="AJM1837"/>
      <c r="AJN1837"/>
      <c r="AJO1837"/>
      <c r="AJP1837"/>
      <c r="AJQ1837"/>
      <c r="AJR1837"/>
      <c r="AJS1837"/>
      <c r="AJT1837"/>
      <c r="AJU1837"/>
      <c r="AJV1837"/>
      <c r="AJW1837"/>
      <c r="AJX1837"/>
      <c r="AJY1837"/>
      <c r="AJZ1837"/>
      <c r="AKA1837"/>
      <c r="AKB1837"/>
      <c r="AKC1837"/>
      <c r="AKD1837"/>
      <c r="AKE1837"/>
      <c r="AKF1837"/>
      <c r="AKG1837"/>
      <c r="AKH1837"/>
      <c r="AKI1837"/>
      <c r="AKJ1837"/>
      <c r="AKK1837"/>
      <c r="AKL1837"/>
      <c r="AKM1837"/>
      <c r="AKN1837"/>
      <c r="AKO1837"/>
      <c r="AKP1837"/>
      <c r="AKQ1837"/>
      <c r="AKR1837"/>
      <c r="AKS1837"/>
      <c r="AKT1837"/>
      <c r="AKU1837"/>
      <c r="AKV1837"/>
      <c r="AKW1837"/>
      <c r="AKX1837"/>
      <c r="AKY1837"/>
      <c r="AKZ1837"/>
      <c r="ALA1837"/>
      <c r="ALB1837"/>
      <c r="ALC1837"/>
      <c r="ALD1837"/>
      <c r="ALE1837"/>
      <c r="ALF1837"/>
      <c r="ALG1837"/>
      <c r="ALH1837"/>
      <c r="ALI1837"/>
      <c r="ALJ1837"/>
      <c r="ALK1837"/>
      <c r="ALL1837"/>
      <c r="ALM1837"/>
      <c r="ALN1837"/>
      <c r="ALO1837"/>
      <c r="ALP1837"/>
      <c r="ALQ1837"/>
      <c r="ALR1837"/>
      <c r="ALS1837"/>
      <c r="ALT1837"/>
      <c r="ALU1837"/>
      <c r="ALV1837"/>
      <c r="ALW1837"/>
      <c r="ALX1837"/>
      <c r="ALY1837"/>
      <c r="ALZ1837"/>
      <c r="AMA1837"/>
      <c r="AMB1837"/>
      <c r="AMC1837"/>
      <c r="AMD1837"/>
      <c r="AME1837"/>
      <c r="AMF1837"/>
      <c r="AMG1837"/>
      <c r="AMH1837"/>
    </row>
    <row r="1838" spans="1:1022" ht="15">
      <c r="A1838" s="15"/>
      <c r="B1838" s="7"/>
      <c r="C1838" s="16"/>
      <c r="D1838" s="16"/>
      <c r="E1838" s="17"/>
      <c r="F1838" s="18"/>
      <c r="G1838" s="18"/>
      <c r="H1838" s="9"/>
      <c r="I1838" s="9"/>
      <c r="J1838" s="8"/>
      <c r="K1838" s="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  <c r="DK1838"/>
      <c r="DL1838"/>
      <c r="DM1838"/>
      <c r="DN1838"/>
      <c r="DO1838"/>
      <c r="DP1838"/>
      <c r="DQ1838"/>
      <c r="DR1838"/>
      <c r="DS1838"/>
      <c r="DT1838"/>
      <c r="DU1838"/>
      <c r="DV1838"/>
      <c r="DW1838"/>
      <c r="DX1838"/>
      <c r="DY1838"/>
      <c r="DZ1838"/>
      <c r="EA1838"/>
      <c r="EB1838"/>
      <c r="EC1838"/>
      <c r="ED1838"/>
      <c r="EE1838"/>
      <c r="EF1838"/>
      <c r="EG1838"/>
      <c r="EH1838"/>
      <c r="EI1838"/>
      <c r="EJ1838"/>
      <c r="EK1838"/>
      <c r="EL1838"/>
      <c r="EM1838"/>
      <c r="EN1838"/>
      <c r="EO1838"/>
      <c r="EP1838"/>
      <c r="EQ1838"/>
      <c r="ER1838"/>
      <c r="ES1838"/>
      <c r="ET1838"/>
      <c r="EU1838"/>
      <c r="EV1838"/>
      <c r="EW1838"/>
      <c r="EX1838"/>
      <c r="EY1838"/>
      <c r="EZ1838"/>
      <c r="FA1838"/>
      <c r="FB1838"/>
      <c r="FC1838"/>
      <c r="FD1838"/>
      <c r="FE1838"/>
      <c r="FF1838"/>
      <c r="FG1838"/>
      <c r="FH1838"/>
      <c r="FI1838"/>
      <c r="FJ1838"/>
      <c r="FK1838"/>
      <c r="FL1838"/>
      <c r="FM1838"/>
      <c r="FN1838"/>
      <c r="FO1838"/>
      <c r="FP1838"/>
      <c r="FQ1838"/>
      <c r="FR1838"/>
      <c r="FS1838"/>
      <c r="FT1838"/>
      <c r="FU1838"/>
      <c r="FV1838"/>
      <c r="FW1838"/>
      <c r="FX1838"/>
      <c r="FY1838"/>
      <c r="FZ1838"/>
      <c r="GA1838"/>
      <c r="GB1838"/>
      <c r="GC1838"/>
      <c r="GD1838"/>
      <c r="GE1838"/>
      <c r="GF1838"/>
      <c r="GG1838"/>
      <c r="GH1838"/>
      <c r="GI1838"/>
      <c r="GJ1838"/>
      <c r="GK1838"/>
      <c r="GL1838"/>
      <c r="GM1838"/>
      <c r="GN1838"/>
      <c r="GO1838"/>
      <c r="GP1838"/>
      <c r="GQ1838"/>
      <c r="GR1838"/>
      <c r="GS1838"/>
      <c r="GT1838"/>
      <c r="GU1838"/>
      <c r="GV1838"/>
      <c r="GW1838"/>
      <c r="GX1838"/>
      <c r="GY1838"/>
      <c r="GZ1838"/>
      <c r="HA1838"/>
      <c r="HB1838"/>
      <c r="HC1838"/>
      <c r="HD1838"/>
      <c r="HE1838"/>
      <c r="HF1838"/>
      <c r="HG1838"/>
      <c r="HH1838"/>
      <c r="HI1838"/>
      <c r="HJ1838"/>
      <c r="HK1838"/>
      <c r="HL1838"/>
      <c r="HM1838"/>
      <c r="HN1838"/>
      <c r="HO1838"/>
      <c r="HP1838"/>
      <c r="HQ1838"/>
      <c r="HR1838"/>
      <c r="HS1838"/>
      <c r="HT1838"/>
      <c r="HU1838"/>
      <c r="HV1838"/>
      <c r="HW1838"/>
      <c r="HX1838"/>
      <c r="HY1838"/>
      <c r="HZ1838"/>
      <c r="IA1838"/>
      <c r="IB1838"/>
      <c r="IC1838"/>
      <c r="ID1838"/>
      <c r="IE1838"/>
      <c r="IF1838"/>
      <c r="IG1838"/>
      <c r="IH1838"/>
      <c r="II1838"/>
      <c r="IJ1838"/>
      <c r="IK1838"/>
      <c r="IL1838"/>
      <c r="IM1838"/>
      <c r="IN1838"/>
      <c r="IO1838"/>
      <c r="IP1838"/>
      <c r="IQ1838"/>
      <c r="IR1838"/>
      <c r="IS1838"/>
      <c r="IT1838"/>
      <c r="IU1838"/>
      <c r="IV1838"/>
      <c r="IW1838"/>
      <c r="IX1838"/>
      <c r="IY1838"/>
      <c r="IZ1838"/>
      <c r="JA1838"/>
      <c r="JB1838"/>
      <c r="JC1838"/>
      <c r="JD1838"/>
      <c r="JE1838"/>
      <c r="JF1838"/>
      <c r="JG1838"/>
      <c r="JH1838"/>
      <c r="JI1838"/>
      <c r="JJ1838"/>
      <c r="JK1838"/>
      <c r="JL1838"/>
      <c r="JM1838"/>
      <c r="JN1838"/>
      <c r="JO1838"/>
      <c r="JP1838"/>
      <c r="JQ1838"/>
      <c r="JR1838"/>
      <c r="JS1838"/>
      <c r="JT1838"/>
      <c r="JU1838"/>
      <c r="JV1838"/>
      <c r="JW1838"/>
      <c r="JX1838"/>
      <c r="JY1838"/>
      <c r="JZ1838"/>
      <c r="KA1838"/>
      <c r="KB1838"/>
      <c r="KC1838"/>
      <c r="KD1838"/>
      <c r="KE1838"/>
      <c r="KF1838"/>
      <c r="KG1838"/>
      <c r="KH1838"/>
      <c r="KI1838"/>
      <c r="KJ1838"/>
      <c r="KK1838"/>
      <c r="KL1838"/>
      <c r="KM1838"/>
      <c r="KN1838"/>
      <c r="KO1838"/>
      <c r="KP1838"/>
      <c r="KQ1838"/>
      <c r="KR1838"/>
      <c r="KS1838"/>
      <c r="KT1838"/>
      <c r="KU1838"/>
      <c r="KV1838"/>
      <c r="KW1838"/>
      <c r="KX1838"/>
      <c r="KY1838"/>
      <c r="KZ1838"/>
      <c r="LA1838"/>
      <c r="LB1838"/>
      <c r="LC1838"/>
      <c r="LD1838"/>
      <c r="LE1838"/>
      <c r="LF1838"/>
      <c r="LG1838"/>
      <c r="LH1838"/>
      <c r="LI1838"/>
      <c r="LJ1838"/>
      <c r="LK1838"/>
      <c r="LL1838"/>
      <c r="LM1838"/>
      <c r="LN1838"/>
      <c r="LO1838"/>
      <c r="LP1838"/>
      <c r="LQ1838"/>
      <c r="LR1838"/>
      <c r="LS1838"/>
      <c r="LT1838"/>
      <c r="LU1838"/>
      <c r="LV1838"/>
      <c r="LW1838"/>
      <c r="LX1838"/>
      <c r="LY1838"/>
      <c r="LZ1838"/>
      <c r="MA1838"/>
      <c r="MB1838"/>
      <c r="MC1838"/>
      <c r="MD1838"/>
      <c r="ME1838"/>
      <c r="MF1838"/>
      <c r="MG1838"/>
      <c r="MH1838"/>
      <c r="MI1838"/>
      <c r="MJ1838"/>
      <c r="MK1838"/>
      <c r="ML1838"/>
      <c r="MM1838"/>
      <c r="MN1838"/>
      <c r="MO1838"/>
      <c r="MP1838"/>
      <c r="MQ1838"/>
      <c r="MR1838"/>
      <c r="MS1838"/>
      <c r="MT1838"/>
      <c r="MU1838"/>
      <c r="MV1838"/>
      <c r="MW1838"/>
      <c r="MX1838"/>
      <c r="MY1838"/>
      <c r="MZ1838"/>
      <c r="NA1838"/>
      <c r="NB1838"/>
      <c r="NC1838"/>
      <c r="ND1838"/>
      <c r="NE1838"/>
      <c r="NF1838"/>
      <c r="NG1838"/>
      <c r="NH1838"/>
      <c r="NI1838"/>
      <c r="NJ1838"/>
      <c r="NK1838"/>
      <c r="NL1838"/>
      <c r="NM1838"/>
      <c r="NN1838"/>
      <c r="NO1838"/>
      <c r="NP1838"/>
      <c r="NQ1838"/>
      <c r="NR1838"/>
      <c r="NS1838"/>
      <c r="NT1838"/>
      <c r="NU1838"/>
      <c r="NV1838"/>
      <c r="NW1838"/>
      <c r="NX1838"/>
      <c r="NY1838"/>
      <c r="NZ1838"/>
      <c r="OA1838"/>
      <c r="OB1838"/>
      <c r="OC1838"/>
      <c r="OD1838"/>
      <c r="OE1838"/>
      <c r="OF1838"/>
      <c r="OG1838"/>
      <c r="OH1838"/>
      <c r="OI1838"/>
      <c r="OJ1838"/>
      <c r="OK1838"/>
      <c r="OL1838"/>
      <c r="OM1838"/>
      <c r="ON1838"/>
      <c r="OO1838"/>
      <c r="OP1838"/>
      <c r="OQ1838"/>
      <c r="OR1838"/>
      <c r="OS1838"/>
      <c r="OT1838"/>
      <c r="OU1838"/>
      <c r="OV1838"/>
      <c r="OW1838"/>
      <c r="OX1838"/>
      <c r="OY1838"/>
      <c r="OZ1838"/>
      <c r="PA1838"/>
      <c r="PB1838"/>
      <c r="PC1838"/>
      <c r="PD1838"/>
      <c r="PE1838"/>
      <c r="PF1838"/>
      <c r="PG1838"/>
      <c r="PH1838"/>
      <c r="PI1838"/>
      <c r="PJ1838"/>
      <c r="PK1838"/>
      <c r="PL1838"/>
      <c r="PM1838"/>
      <c r="PN1838"/>
      <c r="PO1838"/>
      <c r="PP1838"/>
      <c r="PQ1838"/>
      <c r="PR1838"/>
      <c r="PS1838"/>
      <c r="PT1838"/>
      <c r="PU1838"/>
      <c r="PV1838"/>
      <c r="PW1838"/>
      <c r="PX1838"/>
      <c r="PY1838"/>
      <c r="PZ1838"/>
      <c r="QA1838"/>
      <c r="QB1838"/>
      <c r="QC1838"/>
      <c r="QD1838"/>
      <c r="QE1838"/>
      <c r="QF1838"/>
      <c r="QG1838"/>
      <c r="QH1838"/>
      <c r="QI1838"/>
      <c r="QJ1838"/>
      <c r="QK1838"/>
      <c r="QL1838"/>
      <c r="QM1838"/>
      <c r="QN1838"/>
      <c r="QO1838"/>
      <c r="QP1838"/>
      <c r="QQ1838"/>
      <c r="QR1838"/>
      <c r="QS1838"/>
      <c r="QT1838"/>
      <c r="QU1838"/>
      <c r="QV1838"/>
      <c r="QW1838"/>
      <c r="QX1838"/>
      <c r="QY1838"/>
      <c r="QZ1838"/>
      <c r="RA1838"/>
      <c r="RB1838"/>
      <c r="RC1838"/>
      <c r="RD1838"/>
      <c r="RE1838"/>
      <c r="RF1838"/>
      <c r="RG1838"/>
      <c r="RH1838"/>
      <c r="RI1838"/>
      <c r="RJ1838"/>
      <c r="RK1838"/>
      <c r="RL1838"/>
      <c r="RM1838"/>
      <c r="RN1838"/>
      <c r="RO1838"/>
      <c r="RP1838"/>
      <c r="RQ1838"/>
      <c r="RR1838"/>
      <c r="RS1838"/>
      <c r="RT1838"/>
      <c r="RU1838"/>
      <c r="RV1838"/>
      <c r="RW1838"/>
      <c r="RX1838"/>
      <c r="RY1838"/>
      <c r="RZ1838"/>
      <c r="SA1838"/>
      <c r="SB1838"/>
      <c r="SC1838"/>
      <c r="SD1838"/>
      <c r="SE1838"/>
      <c r="SF1838"/>
      <c r="SG1838"/>
      <c r="SH1838"/>
      <c r="SI1838"/>
      <c r="SJ1838"/>
      <c r="SK1838"/>
      <c r="SL1838"/>
      <c r="SM1838"/>
      <c r="SN1838"/>
      <c r="SO1838"/>
      <c r="SP1838"/>
      <c r="SQ1838"/>
      <c r="SR1838"/>
      <c r="SS1838"/>
      <c r="ST1838"/>
      <c r="SU1838"/>
      <c r="SV1838"/>
      <c r="SW1838"/>
      <c r="SX1838"/>
      <c r="SY1838"/>
      <c r="SZ1838"/>
      <c r="TA1838"/>
      <c r="TB1838"/>
      <c r="TC1838"/>
      <c r="TD1838"/>
      <c r="TE1838"/>
      <c r="TF1838"/>
      <c r="TG1838"/>
      <c r="TH1838"/>
      <c r="TI1838"/>
      <c r="TJ1838"/>
      <c r="TK1838"/>
      <c r="TL1838"/>
      <c r="TM1838"/>
      <c r="TN1838"/>
      <c r="TO1838"/>
      <c r="TP1838"/>
      <c r="TQ1838"/>
      <c r="TR1838"/>
      <c r="TS1838"/>
      <c r="TT1838"/>
      <c r="TU1838"/>
      <c r="TV1838"/>
      <c r="TW1838"/>
      <c r="TX1838"/>
      <c r="TY1838"/>
      <c r="TZ1838"/>
      <c r="UA1838"/>
      <c r="UB1838"/>
      <c r="UC1838"/>
      <c r="UD1838"/>
      <c r="UE1838"/>
      <c r="UF1838"/>
      <c r="UG1838"/>
      <c r="UH1838"/>
      <c r="UI1838"/>
      <c r="UJ1838"/>
      <c r="UK1838"/>
      <c r="UL1838"/>
      <c r="UM1838"/>
      <c r="UN1838"/>
      <c r="UO1838"/>
      <c r="UP1838"/>
      <c r="UQ1838"/>
      <c r="UR1838"/>
      <c r="US1838"/>
      <c r="UT1838"/>
      <c r="UU1838"/>
      <c r="UV1838"/>
      <c r="UW1838"/>
      <c r="UX1838"/>
      <c r="UY1838"/>
      <c r="UZ1838"/>
      <c r="VA1838"/>
      <c r="VB1838"/>
      <c r="VC1838"/>
      <c r="VD1838"/>
      <c r="VE1838"/>
      <c r="VF1838"/>
      <c r="VG1838"/>
      <c r="VH1838"/>
      <c r="VI1838"/>
      <c r="VJ1838"/>
      <c r="VK1838"/>
      <c r="VL1838"/>
      <c r="VM1838"/>
      <c r="VN1838"/>
      <c r="VO1838"/>
      <c r="VP1838"/>
      <c r="VQ1838"/>
      <c r="VR1838"/>
      <c r="VS1838"/>
      <c r="VT1838"/>
      <c r="VU1838"/>
      <c r="VV1838"/>
      <c r="VW1838"/>
      <c r="VX1838"/>
      <c r="VY1838"/>
      <c r="VZ1838"/>
      <c r="WA1838"/>
      <c r="WB1838"/>
      <c r="WC1838"/>
      <c r="WD1838"/>
      <c r="WE1838"/>
      <c r="WF1838"/>
      <c r="WG1838"/>
      <c r="WH1838"/>
      <c r="WI1838"/>
      <c r="WJ1838"/>
      <c r="WK1838"/>
      <c r="WL1838"/>
      <c r="WM1838"/>
      <c r="WN1838"/>
      <c r="WO1838"/>
      <c r="WP1838"/>
      <c r="WQ1838"/>
      <c r="WR1838"/>
      <c r="WS1838"/>
      <c r="WT1838"/>
      <c r="WU1838"/>
      <c r="WV1838"/>
      <c r="WW1838"/>
      <c r="WX1838"/>
      <c r="WY1838"/>
      <c r="WZ1838"/>
      <c r="XA1838"/>
      <c r="XB1838"/>
      <c r="XC1838"/>
      <c r="XD1838"/>
      <c r="XE1838"/>
      <c r="XF1838"/>
      <c r="XG1838"/>
      <c r="XH1838"/>
      <c r="XI1838"/>
      <c r="XJ1838"/>
      <c r="XK1838"/>
      <c r="XL1838"/>
      <c r="XM1838"/>
      <c r="XN1838"/>
      <c r="XO1838"/>
      <c r="XP1838"/>
      <c r="XQ1838"/>
      <c r="XR1838"/>
      <c r="XS1838"/>
      <c r="XT1838"/>
      <c r="XU1838"/>
      <c r="XV1838"/>
      <c r="XW1838"/>
      <c r="XX1838"/>
      <c r="XY1838"/>
      <c r="XZ1838"/>
      <c r="YA1838"/>
      <c r="YB1838"/>
      <c r="YC1838"/>
      <c r="YD1838"/>
      <c r="YE1838"/>
      <c r="YF1838"/>
      <c r="YG1838"/>
      <c r="YH1838"/>
      <c r="YI1838"/>
      <c r="YJ1838"/>
      <c r="YK1838"/>
      <c r="YL1838"/>
      <c r="YM1838"/>
      <c r="YN1838"/>
      <c r="YO1838"/>
      <c r="YP1838"/>
      <c r="YQ1838"/>
      <c r="YR1838"/>
      <c r="YS1838"/>
      <c r="YT1838"/>
      <c r="YU1838"/>
      <c r="YV1838"/>
      <c r="YW1838"/>
      <c r="YX1838"/>
      <c r="YY1838"/>
      <c r="YZ1838"/>
      <c r="ZA1838"/>
      <c r="ZB1838"/>
      <c r="ZC1838"/>
      <c r="ZD1838"/>
      <c r="ZE1838"/>
      <c r="ZF1838"/>
      <c r="ZG1838"/>
      <c r="ZH1838"/>
      <c r="ZI1838"/>
      <c r="ZJ1838"/>
      <c r="ZK1838"/>
      <c r="ZL1838"/>
      <c r="ZM1838"/>
      <c r="ZN1838"/>
      <c r="ZO1838"/>
      <c r="ZP1838"/>
      <c r="ZQ1838"/>
      <c r="ZR1838"/>
      <c r="ZS1838"/>
      <c r="ZT1838"/>
      <c r="ZU1838"/>
      <c r="ZV1838"/>
      <c r="ZW1838"/>
      <c r="ZX1838"/>
      <c r="ZY1838"/>
      <c r="ZZ1838"/>
      <c r="AAA1838"/>
      <c r="AAB1838"/>
      <c r="AAC1838"/>
      <c r="AAD1838"/>
      <c r="AAE1838"/>
      <c r="AAF1838"/>
      <c r="AAG1838"/>
      <c r="AAH1838"/>
      <c r="AAI1838"/>
      <c r="AAJ1838"/>
      <c r="AAK1838"/>
      <c r="AAL1838"/>
      <c r="AAM1838"/>
      <c r="AAN1838"/>
      <c r="AAO1838"/>
      <c r="AAP1838"/>
      <c r="AAQ1838"/>
      <c r="AAR1838"/>
      <c r="AAS1838"/>
      <c r="AAT1838"/>
      <c r="AAU1838"/>
      <c r="AAV1838"/>
      <c r="AAW1838"/>
      <c r="AAX1838"/>
      <c r="AAY1838"/>
      <c r="AAZ1838"/>
      <c r="ABA1838"/>
      <c r="ABB1838"/>
      <c r="ABC1838"/>
      <c r="ABD1838"/>
      <c r="ABE1838"/>
      <c r="ABF1838"/>
      <c r="ABG1838"/>
      <c r="ABH1838"/>
      <c r="ABI1838"/>
      <c r="ABJ1838"/>
      <c r="ABK1838"/>
      <c r="ABL1838"/>
      <c r="ABM1838"/>
      <c r="ABN1838"/>
      <c r="ABO1838"/>
      <c r="ABP1838"/>
      <c r="ABQ1838"/>
      <c r="ABR1838"/>
      <c r="ABS1838"/>
      <c r="ABT1838"/>
      <c r="ABU1838"/>
      <c r="ABV1838"/>
      <c r="ABW1838"/>
      <c r="ABX1838"/>
      <c r="ABY1838"/>
      <c r="ABZ1838"/>
      <c r="ACA1838"/>
      <c r="ACB1838"/>
      <c r="ACC1838"/>
      <c r="ACD1838"/>
      <c r="ACE1838"/>
      <c r="ACF1838"/>
      <c r="ACG1838"/>
      <c r="ACH1838"/>
      <c r="ACI1838"/>
      <c r="ACJ1838"/>
      <c r="ACK1838"/>
      <c r="ACL1838"/>
      <c r="ACM1838"/>
      <c r="ACN1838"/>
      <c r="ACO1838"/>
      <c r="ACP1838"/>
      <c r="ACQ1838"/>
      <c r="ACR1838"/>
      <c r="ACS1838"/>
      <c r="ACT1838"/>
      <c r="ACU1838"/>
      <c r="ACV1838"/>
      <c r="ACW1838"/>
      <c r="ACX1838"/>
      <c r="ACY1838"/>
      <c r="ACZ1838"/>
      <c r="ADA1838"/>
      <c r="ADB1838"/>
      <c r="ADC1838"/>
      <c r="ADD1838"/>
      <c r="ADE1838"/>
      <c r="ADF1838"/>
      <c r="ADG1838"/>
      <c r="ADH1838"/>
      <c r="ADI1838"/>
      <c r="ADJ1838"/>
      <c r="ADK1838"/>
      <c r="ADL1838"/>
      <c r="ADM1838"/>
      <c r="ADN1838"/>
      <c r="ADO1838"/>
      <c r="ADP1838"/>
      <c r="ADQ1838"/>
      <c r="ADR1838"/>
      <c r="ADS1838"/>
      <c r="ADT1838"/>
      <c r="ADU1838"/>
      <c r="ADV1838"/>
      <c r="ADW1838"/>
      <c r="ADX1838"/>
      <c r="ADY1838"/>
      <c r="ADZ1838"/>
      <c r="AEA1838"/>
      <c r="AEB1838"/>
      <c r="AEC1838"/>
      <c r="AED1838"/>
      <c r="AEE1838"/>
      <c r="AEF1838"/>
      <c r="AEG1838"/>
      <c r="AEH1838"/>
      <c r="AEI1838"/>
      <c r="AEJ1838"/>
      <c r="AEK1838"/>
      <c r="AEL1838"/>
      <c r="AEM1838"/>
      <c r="AEN1838"/>
      <c r="AEO1838"/>
      <c r="AEP1838"/>
      <c r="AEQ1838"/>
      <c r="AER1838"/>
      <c r="AES1838"/>
      <c r="AET1838"/>
      <c r="AEU1838"/>
      <c r="AEV1838"/>
      <c r="AEW1838"/>
      <c r="AEX1838"/>
      <c r="AEY1838"/>
      <c r="AEZ1838"/>
      <c r="AFA1838"/>
      <c r="AFB1838"/>
      <c r="AFC1838"/>
      <c r="AFD1838"/>
      <c r="AFE1838"/>
      <c r="AFF1838"/>
      <c r="AFG1838"/>
      <c r="AFH1838"/>
      <c r="AFI1838"/>
      <c r="AFJ1838"/>
      <c r="AFK1838"/>
      <c r="AFL1838"/>
      <c r="AFM1838"/>
      <c r="AFN1838"/>
      <c r="AFO1838"/>
      <c r="AFP1838"/>
      <c r="AFQ1838"/>
      <c r="AFR1838"/>
      <c r="AFS1838"/>
      <c r="AFT1838"/>
      <c r="AFU1838"/>
      <c r="AFV1838"/>
      <c r="AFW1838"/>
      <c r="AFX1838"/>
      <c r="AFY1838"/>
      <c r="AFZ1838"/>
      <c r="AGA1838"/>
      <c r="AGB1838"/>
      <c r="AGC1838"/>
      <c r="AGD1838"/>
      <c r="AGE1838"/>
      <c r="AGF1838"/>
      <c r="AGG1838"/>
      <c r="AGH1838"/>
      <c r="AGI1838"/>
      <c r="AGJ1838"/>
      <c r="AGK1838"/>
      <c r="AGL1838"/>
      <c r="AGM1838"/>
      <c r="AGN1838"/>
      <c r="AGO1838"/>
      <c r="AGP1838"/>
      <c r="AGQ1838"/>
      <c r="AGR1838"/>
      <c r="AGS1838"/>
      <c r="AGT1838"/>
      <c r="AGU1838"/>
      <c r="AGV1838"/>
      <c r="AGW1838"/>
      <c r="AGX1838"/>
      <c r="AGY1838"/>
      <c r="AGZ1838"/>
      <c r="AHA1838"/>
      <c r="AHB1838"/>
      <c r="AHC1838"/>
      <c r="AHD1838"/>
      <c r="AHE1838"/>
      <c r="AHF1838"/>
      <c r="AHG1838"/>
      <c r="AHH1838"/>
      <c r="AHI1838"/>
      <c r="AHJ1838"/>
      <c r="AHK1838"/>
      <c r="AHL1838"/>
      <c r="AHM1838"/>
      <c r="AHN1838"/>
      <c r="AHO1838"/>
      <c r="AHP1838"/>
      <c r="AHQ1838"/>
      <c r="AHR1838"/>
      <c r="AHS1838"/>
      <c r="AHT1838"/>
      <c r="AHU1838"/>
      <c r="AHV1838"/>
      <c r="AHW1838"/>
      <c r="AHX1838"/>
      <c r="AHY1838"/>
      <c r="AHZ1838"/>
      <c r="AIA1838"/>
      <c r="AIB1838"/>
      <c r="AIC1838"/>
      <c r="AID1838"/>
      <c r="AIE1838"/>
      <c r="AIF1838"/>
      <c r="AIG1838"/>
      <c r="AIH1838"/>
      <c r="AII1838"/>
      <c r="AIJ1838"/>
      <c r="AIK1838"/>
      <c r="AIL1838"/>
      <c r="AIM1838"/>
      <c r="AIN1838"/>
      <c r="AIO1838"/>
      <c r="AIP1838"/>
      <c r="AIQ1838"/>
      <c r="AIR1838"/>
      <c r="AIS1838"/>
      <c r="AIT1838"/>
      <c r="AIU1838"/>
      <c r="AIV1838"/>
      <c r="AIW1838"/>
      <c r="AIX1838"/>
      <c r="AIY1838"/>
      <c r="AIZ1838"/>
      <c r="AJA1838"/>
      <c r="AJB1838"/>
      <c r="AJC1838"/>
      <c r="AJD1838"/>
      <c r="AJE1838"/>
      <c r="AJF1838"/>
      <c r="AJG1838"/>
      <c r="AJH1838"/>
      <c r="AJI1838"/>
      <c r="AJJ1838"/>
      <c r="AJK1838"/>
      <c r="AJL1838"/>
      <c r="AJM1838"/>
      <c r="AJN1838"/>
      <c r="AJO1838"/>
      <c r="AJP1838"/>
      <c r="AJQ1838"/>
      <c r="AJR1838"/>
      <c r="AJS1838"/>
      <c r="AJT1838"/>
      <c r="AJU1838"/>
      <c r="AJV1838"/>
      <c r="AJW1838"/>
      <c r="AJX1838"/>
      <c r="AJY1838"/>
      <c r="AJZ1838"/>
      <c r="AKA1838"/>
      <c r="AKB1838"/>
      <c r="AKC1838"/>
      <c r="AKD1838"/>
      <c r="AKE1838"/>
      <c r="AKF1838"/>
      <c r="AKG1838"/>
      <c r="AKH1838"/>
      <c r="AKI1838"/>
      <c r="AKJ1838"/>
      <c r="AKK1838"/>
      <c r="AKL1838"/>
      <c r="AKM1838"/>
      <c r="AKN1838"/>
      <c r="AKO1838"/>
      <c r="AKP1838"/>
      <c r="AKQ1838"/>
      <c r="AKR1838"/>
      <c r="AKS1838"/>
      <c r="AKT1838"/>
      <c r="AKU1838"/>
      <c r="AKV1838"/>
      <c r="AKW1838"/>
      <c r="AKX1838"/>
      <c r="AKY1838"/>
      <c r="AKZ1838"/>
      <c r="ALA1838"/>
      <c r="ALB1838"/>
      <c r="ALC1838"/>
      <c r="ALD1838"/>
      <c r="ALE1838"/>
      <c r="ALF1838"/>
      <c r="ALG1838"/>
      <c r="ALH1838"/>
      <c r="ALI1838"/>
      <c r="ALJ1838"/>
      <c r="ALK1838"/>
      <c r="ALL1838"/>
      <c r="ALM1838"/>
      <c r="ALN1838"/>
      <c r="ALO1838"/>
      <c r="ALP1838"/>
      <c r="ALQ1838"/>
      <c r="ALR1838"/>
      <c r="ALS1838"/>
      <c r="ALT1838"/>
      <c r="ALU1838"/>
      <c r="ALV1838"/>
      <c r="ALW1838"/>
      <c r="ALX1838"/>
      <c r="ALY1838"/>
      <c r="ALZ1838"/>
      <c r="AMA1838"/>
      <c r="AMB1838"/>
      <c r="AMC1838"/>
      <c r="AMD1838"/>
      <c r="AME1838"/>
      <c r="AMF1838"/>
      <c r="AMG1838"/>
      <c r="AMH1838"/>
    </row>
    <row r="1839" spans="1:1022" ht="15">
      <c r="A1839" s="15"/>
      <c r="B1839" s="7"/>
      <c r="C1839" s="16"/>
      <c r="D1839" s="16"/>
      <c r="E1839" s="17"/>
      <c r="F1839" s="18"/>
      <c r="G1839" s="18"/>
      <c r="H1839" s="9"/>
      <c r="I1839" s="9"/>
      <c r="J1839" s="8"/>
      <c r="K1839" s="8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  <c r="DK1839"/>
      <c r="DL1839"/>
      <c r="DM1839"/>
      <c r="DN1839"/>
      <c r="DO1839"/>
      <c r="DP1839"/>
      <c r="DQ1839"/>
      <c r="DR1839"/>
      <c r="DS1839"/>
      <c r="DT1839"/>
      <c r="DU1839"/>
      <c r="DV1839"/>
      <c r="DW1839"/>
      <c r="DX1839"/>
      <c r="DY1839"/>
      <c r="DZ1839"/>
      <c r="EA1839"/>
      <c r="EB1839"/>
      <c r="EC1839"/>
      <c r="ED1839"/>
      <c r="EE1839"/>
      <c r="EF1839"/>
      <c r="EG1839"/>
      <c r="EH1839"/>
      <c r="EI1839"/>
      <c r="EJ1839"/>
      <c r="EK1839"/>
      <c r="EL1839"/>
      <c r="EM1839"/>
      <c r="EN1839"/>
      <c r="EO1839"/>
      <c r="EP1839"/>
      <c r="EQ1839"/>
      <c r="ER1839"/>
      <c r="ES1839"/>
      <c r="ET1839"/>
      <c r="EU1839"/>
      <c r="EV1839"/>
      <c r="EW1839"/>
      <c r="EX1839"/>
      <c r="EY1839"/>
      <c r="EZ1839"/>
      <c r="FA1839"/>
      <c r="FB1839"/>
      <c r="FC1839"/>
      <c r="FD1839"/>
      <c r="FE1839"/>
      <c r="FF1839"/>
      <c r="FG1839"/>
      <c r="FH1839"/>
      <c r="FI1839"/>
      <c r="FJ1839"/>
      <c r="FK1839"/>
      <c r="FL1839"/>
      <c r="FM1839"/>
      <c r="FN1839"/>
      <c r="FO1839"/>
      <c r="FP1839"/>
      <c r="FQ1839"/>
      <c r="FR1839"/>
      <c r="FS1839"/>
      <c r="FT1839"/>
      <c r="FU1839"/>
      <c r="FV1839"/>
      <c r="FW1839"/>
      <c r="FX1839"/>
      <c r="FY1839"/>
      <c r="FZ1839"/>
      <c r="GA1839"/>
      <c r="GB1839"/>
      <c r="GC1839"/>
      <c r="GD1839"/>
      <c r="GE1839"/>
      <c r="GF1839"/>
      <c r="GG1839"/>
      <c r="GH1839"/>
      <c r="GI1839"/>
      <c r="GJ1839"/>
      <c r="GK1839"/>
      <c r="GL1839"/>
      <c r="GM1839"/>
      <c r="GN1839"/>
      <c r="GO1839"/>
      <c r="GP1839"/>
      <c r="GQ1839"/>
      <c r="GR1839"/>
      <c r="GS1839"/>
      <c r="GT1839"/>
      <c r="GU1839"/>
      <c r="GV1839"/>
      <c r="GW1839"/>
      <c r="GX1839"/>
      <c r="GY1839"/>
      <c r="GZ1839"/>
      <c r="HA1839"/>
      <c r="HB1839"/>
      <c r="HC1839"/>
      <c r="HD1839"/>
      <c r="HE1839"/>
      <c r="HF1839"/>
      <c r="HG1839"/>
      <c r="HH1839"/>
      <c r="HI1839"/>
      <c r="HJ1839"/>
      <c r="HK1839"/>
      <c r="HL1839"/>
      <c r="HM1839"/>
      <c r="HN1839"/>
      <c r="HO1839"/>
      <c r="HP1839"/>
      <c r="HQ1839"/>
      <c r="HR1839"/>
      <c r="HS1839"/>
      <c r="HT1839"/>
      <c r="HU1839"/>
      <c r="HV1839"/>
      <c r="HW1839"/>
      <c r="HX1839"/>
      <c r="HY1839"/>
      <c r="HZ1839"/>
      <c r="IA1839"/>
      <c r="IB1839"/>
      <c r="IC1839"/>
      <c r="ID1839"/>
      <c r="IE1839"/>
      <c r="IF1839"/>
      <c r="IG1839"/>
      <c r="IH1839"/>
      <c r="II1839"/>
      <c r="IJ1839"/>
      <c r="IK1839"/>
      <c r="IL1839"/>
      <c r="IM1839"/>
      <c r="IN1839"/>
      <c r="IO1839"/>
      <c r="IP1839"/>
      <c r="IQ1839"/>
      <c r="IR1839"/>
      <c r="IS1839"/>
      <c r="IT1839"/>
      <c r="IU1839"/>
      <c r="IV1839"/>
      <c r="IW1839"/>
      <c r="IX1839"/>
      <c r="IY1839"/>
      <c r="IZ1839"/>
      <c r="JA1839"/>
      <c r="JB1839"/>
      <c r="JC1839"/>
      <c r="JD1839"/>
      <c r="JE1839"/>
      <c r="JF1839"/>
      <c r="JG1839"/>
      <c r="JH1839"/>
      <c r="JI1839"/>
      <c r="JJ1839"/>
      <c r="JK1839"/>
      <c r="JL1839"/>
      <c r="JM1839"/>
      <c r="JN1839"/>
      <c r="JO1839"/>
      <c r="JP1839"/>
      <c r="JQ1839"/>
      <c r="JR1839"/>
      <c r="JS1839"/>
      <c r="JT1839"/>
      <c r="JU1839"/>
      <c r="JV1839"/>
      <c r="JW1839"/>
      <c r="JX1839"/>
      <c r="JY1839"/>
      <c r="JZ1839"/>
      <c r="KA1839"/>
      <c r="KB1839"/>
      <c r="KC1839"/>
      <c r="KD1839"/>
      <c r="KE1839"/>
      <c r="KF1839"/>
      <c r="KG1839"/>
      <c r="KH1839"/>
      <c r="KI1839"/>
      <c r="KJ1839"/>
      <c r="KK1839"/>
      <c r="KL1839"/>
      <c r="KM1839"/>
      <c r="KN1839"/>
      <c r="KO1839"/>
      <c r="KP1839"/>
      <c r="KQ1839"/>
      <c r="KR1839"/>
      <c r="KS1839"/>
      <c r="KT1839"/>
      <c r="KU1839"/>
      <c r="KV1839"/>
      <c r="KW1839"/>
      <c r="KX1839"/>
      <c r="KY1839"/>
      <c r="KZ1839"/>
      <c r="LA1839"/>
      <c r="LB1839"/>
      <c r="LC1839"/>
      <c r="LD1839"/>
      <c r="LE1839"/>
      <c r="LF1839"/>
      <c r="LG1839"/>
      <c r="LH1839"/>
      <c r="LI1839"/>
      <c r="LJ1839"/>
      <c r="LK1839"/>
      <c r="LL1839"/>
      <c r="LM1839"/>
      <c r="LN1839"/>
      <c r="LO1839"/>
      <c r="LP1839"/>
      <c r="LQ1839"/>
      <c r="LR1839"/>
      <c r="LS1839"/>
      <c r="LT1839"/>
      <c r="LU1839"/>
      <c r="LV1839"/>
      <c r="LW1839"/>
      <c r="LX1839"/>
      <c r="LY1839"/>
      <c r="LZ1839"/>
      <c r="MA1839"/>
      <c r="MB1839"/>
      <c r="MC1839"/>
      <c r="MD1839"/>
      <c r="ME1839"/>
      <c r="MF1839"/>
      <c r="MG1839"/>
      <c r="MH1839"/>
      <c r="MI1839"/>
      <c r="MJ1839"/>
      <c r="MK1839"/>
      <c r="ML1839"/>
      <c r="MM1839"/>
      <c r="MN1839"/>
      <c r="MO1839"/>
      <c r="MP1839"/>
      <c r="MQ1839"/>
      <c r="MR1839"/>
      <c r="MS1839"/>
      <c r="MT1839"/>
      <c r="MU1839"/>
      <c r="MV1839"/>
      <c r="MW1839"/>
      <c r="MX1839"/>
      <c r="MY1839"/>
      <c r="MZ1839"/>
      <c r="NA1839"/>
      <c r="NB1839"/>
      <c r="NC1839"/>
      <c r="ND1839"/>
      <c r="NE1839"/>
      <c r="NF1839"/>
      <c r="NG1839"/>
      <c r="NH1839"/>
      <c r="NI1839"/>
      <c r="NJ1839"/>
      <c r="NK1839"/>
      <c r="NL1839"/>
      <c r="NM1839"/>
      <c r="NN1839"/>
      <c r="NO1839"/>
      <c r="NP1839"/>
      <c r="NQ1839"/>
      <c r="NR1839"/>
      <c r="NS1839"/>
      <c r="NT1839"/>
      <c r="NU1839"/>
      <c r="NV1839"/>
      <c r="NW1839"/>
      <c r="NX1839"/>
      <c r="NY1839"/>
      <c r="NZ1839"/>
      <c r="OA1839"/>
      <c r="OB1839"/>
      <c r="OC1839"/>
      <c r="OD1839"/>
      <c r="OE1839"/>
      <c r="OF1839"/>
      <c r="OG1839"/>
      <c r="OH1839"/>
      <c r="OI1839"/>
      <c r="OJ1839"/>
      <c r="OK1839"/>
      <c r="OL1839"/>
      <c r="OM1839"/>
      <c r="ON1839"/>
      <c r="OO1839"/>
      <c r="OP1839"/>
      <c r="OQ1839"/>
      <c r="OR1839"/>
      <c r="OS1839"/>
      <c r="OT1839"/>
      <c r="OU1839"/>
      <c r="OV1839"/>
      <c r="OW1839"/>
      <c r="OX1839"/>
      <c r="OY1839"/>
      <c r="OZ1839"/>
      <c r="PA1839"/>
      <c r="PB1839"/>
      <c r="PC1839"/>
      <c r="PD1839"/>
      <c r="PE1839"/>
      <c r="PF1839"/>
      <c r="PG1839"/>
      <c r="PH1839"/>
      <c r="PI1839"/>
      <c r="PJ1839"/>
      <c r="PK1839"/>
      <c r="PL1839"/>
      <c r="PM1839"/>
      <c r="PN1839"/>
      <c r="PO1839"/>
      <c r="PP1839"/>
      <c r="PQ1839"/>
      <c r="PR1839"/>
      <c r="PS1839"/>
      <c r="PT1839"/>
      <c r="PU1839"/>
      <c r="PV1839"/>
      <c r="PW1839"/>
      <c r="PX1839"/>
      <c r="PY1839"/>
      <c r="PZ1839"/>
      <c r="QA1839"/>
      <c r="QB1839"/>
      <c r="QC1839"/>
      <c r="QD1839"/>
      <c r="QE1839"/>
      <c r="QF1839"/>
      <c r="QG1839"/>
      <c r="QH1839"/>
      <c r="QI1839"/>
      <c r="QJ1839"/>
      <c r="QK1839"/>
      <c r="QL1839"/>
      <c r="QM1839"/>
      <c r="QN1839"/>
      <c r="QO1839"/>
      <c r="QP1839"/>
      <c r="QQ1839"/>
      <c r="QR1839"/>
      <c r="QS1839"/>
      <c r="QT1839"/>
      <c r="QU1839"/>
      <c r="QV1839"/>
      <c r="QW1839"/>
      <c r="QX1839"/>
      <c r="QY1839"/>
      <c r="QZ1839"/>
      <c r="RA1839"/>
      <c r="RB1839"/>
      <c r="RC1839"/>
      <c r="RD1839"/>
      <c r="RE1839"/>
      <c r="RF1839"/>
      <c r="RG1839"/>
      <c r="RH1839"/>
      <c r="RI1839"/>
      <c r="RJ1839"/>
      <c r="RK1839"/>
      <c r="RL1839"/>
      <c r="RM1839"/>
      <c r="RN1839"/>
      <c r="RO1839"/>
      <c r="RP1839"/>
      <c r="RQ1839"/>
      <c r="RR1839"/>
      <c r="RS1839"/>
      <c r="RT1839"/>
      <c r="RU1839"/>
      <c r="RV1839"/>
      <c r="RW1839"/>
      <c r="RX1839"/>
      <c r="RY1839"/>
      <c r="RZ1839"/>
      <c r="SA1839"/>
      <c r="SB1839"/>
      <c r="SC1839"/>
      <c r="SD1839"/>
      <c r="SE1839"/>
      <c r="SF1839"/>
      <c r="SG1839"/>
      <c r="SH1839"/>
      <c r="SI1839"/>
      <c r="SJ1839"/>
      <c r="SK1839"/>
      <c r="SL1839"/>
      <c r="SM1839"/>
      <c r="SN1839"/>
      <c r="SO1839"/>
      <c r="SP1839"/>
      <c r="SQ1839"/>
      <c r="SR1839"/>
      <c r="SS1839"/>
      <c r="ST1839"/>
      <c r="SU1839"/>
      <c r="SV1839"/>
      <c r="SW1839"/>
      <c r="SX1839"/>
      <c r="SY1839"/>
      <c r="SZ1839"/>
      <c r="TA1839"/>
      <c r="TB1839"/>
      <c r="TC1839"/>
      <c r="TD1839"/>
      <c r="TE1839"/>
      <c r="TF1839"/>
      <c r="TG1839"/>
      <c r="TH1839"/>
      <c r="TI1839"/>
      <c r="TJ1839"/>
      <c r="TK1839"/>
      <c r="TL1839"/>
      <c r="TM1839"/>
      <c r="TN1839"/>
      <c r="TO1839"/>
      <c r="TP1839"/>
      <c r="TQ1839"/>
      <c r="TR1839"/>
      <c r="TS1839"/>
      <c r="TT1839"/>
      <c r="TU1839"/>
      <c r="TV1839"/>
      <c r="TW1839"/>
      <c r="TX1839"/>
      <c r="TY1839"/>
      <c r="TZ1839"/>
      <c r="UA1839"/>
      <c r="UB1839"/>
      <c r="UC1839"/>
      <c r="UD1839"/>
      <c r="UE1839"/>
      <c r="UF1839"/>
      <c r="UG1839"/>
      <c r="UH1839"/>
      <c r="UI1839"/>
      <c r="UJ1839"/>
      <c r="UK1839"/>
      <c r="UL1839"/>
      <c r="UM1839"/>
      <c r="UN1839"/>
      <c r="UO1839"/>
      <c r="UP1839"/>
      <c r="UQ1839"/>
      <c r="UR1839"/>
      <c r="US1839"/>
      <c r="UT1839"/>
      <c r="UU1839"/>
      <c r="UV1839"/>
      <c r="UW1839"/>
      <c r="UX1839"/>
      <c r="UY1839"/>
      <c r="UZ1839"/>
      <c r="VA1839"/>
      <c r="VB1839"/>
      <c r="VC1839"/>
      <c r="VD1839"/>
      <c r="VE1839"/>
      <c r="VF1839"/>
      <c r="VG1839"/>
      <c r="VH1839"/>
      <c r="VI1839"/>
      <c r="VJ1839"/>
      <c r="VK1839"/>
      <c r="VL1839"/>
      <c r="VM1839"/>
      <c r="VN1839"/>
      <c r="VO1839"/>
      <c r="VP1839"/>
      <c r="VQ1839"/>
      <c r="VR1839"/>
      <c r="VS1839"/>
      <c r="VT1839"/>
      <c r="VU1839"/>
      <c r="VV1839"/>
      <c r="VW1839"/>
      <c r="VX1839"/>
      <c r="VY1839"/>
      <c r="VZ1839"/>
      <c r="WA1839"/>
      <c r="WB1839"/>
      <c r="WC1839"/>
      <c r="WD1839"/>
      <c r="WE1839"/>
      <c r="WF1839"/>
      <c r="WG1839"/>
      <c r="WH1839"/>
      <c r="WI1839"/>
      <c r="WJ1839"/>
      <c r="WK1839"/>
      <c r="WL1839"/>
      <c r="WM1839"/>
      <c r="WN1839"/>
      <c r="WO1839"/>
      <c r="WP1839"/>
      <c r="WQ1839"/>
      <c r="WR1839"/>
      <c r="WS1839"/>
      <c r="WT1839"/>
      <c r="WU1839"/>
      <c r="WV1839"/>
      <c r="WW1839"/>
      <c r="WX1839"/>
      <c r="WY1839"/>
      <c r="WZ1839"/>
      <c r="XA1839"/>
      <c r="XB1839"/>
      <c r="XC1839"/>
      <c r="XD1839"/>
      <c r="XE1839"/>
      <c r="XF1839"/>
      <c r="XG1839"/>
      <c r="XH1839"/>
      <c r="XI1839"/>
      <c r="XJ1839"/>
      <c r="XK1839"/>
      <c r="XL1839"/>
      <c r="XM1839"/>
      <c r="XN1839"/>
      <c r="XO1839"/>
      <c r="XP1839"/>
      <c r="XQ1839"/>
      <c r="XR1839"/>
      <c r="XS1839"/>
      <c r="XT1839"/>
      <c r="XU1839"/>
      <c r="XV1839"/>
      <c r="XW1839"/>
      <c r="XX1839"/>
      <c r="XY1839"/>
      <c r="XZ1839"/>
      <c r="YA1839"/>
      <c r="YB1839"/>
      <c r="YC1839"/>
      <c r="YD1839"/>
      <c r="YE1839"/>
      <c r="YF1839"/>
      <c r="YG1839"/>
      <c r="YH1839"/>
      <c r="YI1839"/>
      <c r="YJ1839"/>
      <c r="YK1839"/>
      <c r="YL1839"/>
      <c r="YM1839"/>
      <c r="YN1839"/>
      <c r="YO1839"/>
      <c r="YP1839"/>
      <c r="YQ1839"/>
      <c r="YR1839"/>
      <c r="YS1839"/>
      <c r="YT1839"/>
      <c r="YU1839"/>
      <c r="YV1839"/>
      <c r="YW1839"/>
      <c r="YX1839"/>
      <c r="YY1839"/>
      <c r="YZ1839"/>
      <c r="ZA1839"/>
      <c r="ZB1839"/>
      <c r="ZC1839"/>
      <c r="ZD1839"/>
      <c r="ZE1839"/>
      <c r="ZF1839"/>
      <c r="ZG1839"/>
      <c r="ZH1839"/>
      <c r="ZI1839"/>
      <c r="ZJ1839"/>
      <c r="ZK1839"/>
      <c r="ZL1839"/>
      <c r="ZM1839"/>
      <c r="ZN1839"/>
      <c r="ZO1839"/>
      <c r="ZP1839"/>
      <c r="ZQ1839"/>
      <c r="ZR1839"/>
      <c r="ZS1839"/>
      <c r="ZT1839"/>
      <c r="ZU1839"/>
      <c r="ZV1839"/>
      <c r="ZW1839"/>
      <c r="ZX1839"/>
      <c r="ZY1839"/>
      <c r="ZZ1839"/>
      <c r="AAA1839"/>
      <c r="AAB1839"/>
      <c r="AAC1839"/>
      <c r="AAD1839"/>
      <c r="AAE1839"/>
      <c r="AAF1839"/>
      <c r="AAG1839"/>
      <c r="AAH1839"/>
      <c r="AAI1839"/>
      <c r="AAJ1839"/>
      <c r="AAK1839"/>
      <c r="AAL1839"/>
      <c r="AAM1839"/>
      <c r="AAN1839"/>
      <c r="AAO1839"/>
      <c r="AAP1839"/>
      <c r="AAQ1839"/>
      <c r="AAR1839"/>
      <c r="AAS1839"/>
      <c r="AAT1839"/>
      <c r="AAU1839"/>
      <c r="AAV1839"/>
      <c r="AAW1839"/>
      <c r="AAX1839"/>
      <c r="AAY1839"/>
      <c r="AAZ1839"/>
      <c r="ABA1839"/>
      <c r="ABB1839"/>
      <c r="ABC1839"/>
      <c r="ABD1839"/>
      <c r="ABE1839"/>
      <c r="ABF1839"/>
      <c r="ABG1839"/>
      <c r="ABH1839"/>
      <c r="ABI1839"/>
      <c r="ABJ1839"/>
      <c r="ABK1839"/>
      <c r="ABL1839"/>
      <c r="ABM1839"/>
      <c r="ABN1839"/>
      <c r="ABO1839"/>
      <c r="ABP1839"/>
      <c r="ABQ1839"/>
      <c r="ABR1839"/>
      <c r="ABS1839"/>
      <c r="ABT1839"/>
      <c r="ABU1839"/>
      <c r="ABV1839"/>
      <c r="ABW1839"/>
      <c r="ABX1839"/>
      <c r="ABY1839"/>
      <c r="ABZ1839"/>
      <c r="ACA1839"/>
      <c r="ACB1839"/>
      <c r="ACC1839"/>
      <c r="ACD1839"/>
      <c r="ACE1839"/>
      <c r="ACF1839"/>
      <c r="ACG1839"/>
      <c r="ACH1839"/>
      <c r="ACI1839"/>
      <c r="ACJ1839"/>
      <c r="ACK1839"/>
      <c r="ACL1839"/>
      <c r="ACM1839"/>
      <c r="ACN1839"/>
      <c r="ACO1839"/>
      <c r="ACP1839"/>
      <c r="ACQ1839"/>
      <c r="ACR1839"/>
      <c r="ACS1839"/>
      <c r="ACT1839"/>
      <c r="ACU1839"/>
      <c r="ACV1839"/>
      <c r="ACW1839"/>
      <c r="ACX1839"/>
      <c r="ACY1839"/>
      <c r="ACZ1839"/>
      <c r="ADA1839"/>
      <c r="ADB1839"/>
      <c r="ADC1839"/>
      <c r="ADD1839"/>
      <c r="ADE1839"/>
      <c r="ADF1839"/>
      <c r="ADG1839"/>
      <c r="ADH1839"/>
      <c r="ADI1839"/>
      <c r="ADJ1839"/>
      <c r="ADK1839"/>
      <c r="ADL1839"/>
      <c r="ADM1839"/>
      <c r="ADN1839"/>
      <c r="ADO1839"/>
      <c r="ADP1839"/>
      <c r="ADQ1839"/>
      <c r="ADR1839"/>
      <c r="ADS1839"/>
      <c r="ADT1839"/>
      <c r="ADU1839"/>
      <c r="ADV1839"/>
      <c r="ADW1839"/>
      <c r="ADX1839"/>
      <c r="ADY1839"/>
      <c r="ADZ1839"/>
      <c r="AEA1839"/>
      <c r="AEB1839"/>
      <c r="AEC1839"/>
      <c r="AED1839"/>
      <c r="AEE1839"/>
      <c r="AEF1839"/>
      <c r="AEG1839"/>
      <c r="AEH1839"/>
      <c r="AEI1839"/>
      <c r="AEJ1839"/>
      <c r="AEK1839"/>
      <c r="AEL1839"/>
      <c r="AEM1839"/>
      <c r="AEN1839"/>
      <c r="AEO1839"/>
      <c r="AEP1839"/>
      <c r="AEQ1839"/>
      <c r="AER1839"/>
      <c r="AES1839"/>
      <c r="AET1839"/>
      <c r="AEU1839"/>
      <c r="AEV1839"/>
      <c r="AEW1839"/>
      <c r="AEX1839"/>
      <c r="AEY1839"/>
      <c r="AEZ1839"/>
      <c r="AFA1839"/>
      <c r="AFB1839"/>
      <c r="AFC1839"/>
      <c r="AFD1839"/>
      <c r="AFE1839"/>
      <c r="AFF1839"/>
      <c r="AFG1839"/>
      <c r="AFH1839"/>
      <c r="AFI1839"/>
      <c r="AFJ1839"/>
      <c r="AFK1839"/>
      <c r="AFL1839"/>
      <c r="AFM1839"/>
      <c r="AFN1839"/>
      <c r="AFO1839"/>
      <c r="AFP1839"/>
      <c r="AFQ1839"/>
      <c r="AFR1839"/>
      <c r="AFS1839"/>
      <c r="AFT1839"/>
      <c r="AFU1839"/>
      <c r="AFV1839"/>
      <c r="AFW1839"/>
      <c r="AFX1839"/>
      <c r="AFY1839"/>
      <c r="AFZ1839"/>
      <c r="AGA1839"/>
      <c r="AGB1839"/>
      <c r="AGC1839"/>
      <c r="AGD1839"/>
      <c r="AGE1839"/>
      <c r="AGF1839"/>
      <c r="AGG1839"/>
      <c r="AGH1839"/>
      <c r="AGI1839"/>
      <c r="AGJ1839"/>
      <c r="AGK1839"/>
      <c r="AGL1839"/>
      <c r="AGM1839"/>
      <c r="AGN1839"/>
      <c r="AGO1839"/>
      <c r="AGP1839"/>
      <c r="AGQ1839"/>
      <c r="AGR1839"/>
      <c r="AGS1839"/>
      <c r="AGT1839"/>
      <c r="AGU1839"/>
      <c r="AGV1839"/>
      <c r="AGW1839"/>
      <c r="AGX1839"/>
      <c r="AGY1839"/>
      <c r="AGZ1839"/>
      <c r="AHA1839"/>
      <c r="AHB1839"/>
      <c r="AHC1839"/>
      <c r="AHD1839"/>
      <c r="AHE1839"/>
      <c r="AHF1839"/>
      <c r="AHG1839"/>
      <c r="AHH1839"/>
      <c r="AHI1839"/>
      <c r="AHJ1839"/>
      <c r="AHK1839"/>
      <c r="AHL1839"/>
      <c r="AHM1839"/>
      <c r="AHN1839"/>
      <c r="AHO1839"/>
      <c r="AHP1839"/>
      <c r="AHQ1839"/>
      <c r="AHR1839"/>
      <c r="AHS1839"/>
      <c r="AHT1839"/>
      <c r="AHU1839"/>
      <c r="AHV1839"/>
      <c r="AHW1839"/>
      <c r="AHX1839"/>
      <c r="AHY1839"/>
      <c r="AHZ1839"/>
      <c r="AIA1839"/>
      <c r="AIB1839"/>
      <c r="AIC1839"/>
      <c r="AID1839"/>
      <c r="AIE1839"/>
      <c r="AIF1839"/>
      <c r="AIG1839"/>
      <c r="AIH1839"/>
      <c r="AII1839"/>
      <c r="AIJ1839"/>
      <c r="AIK1839"/>
      <c r="AIL1839"/>
      <c r="AIM1839"/>
      <c r="AIN1839"/>
      <c r="AIO1839"/>
      <c r="AIP1839"/>
      <c r="AIQ1839"/>
      <c r="AIR1839"/>
      <c r="AIS1839"/>
      <c r="AIT1839"/>
      <c r="AIU1839"/>
      <c r="AIV1839"/>
      <c r="AIW1839"/>
      <c r="AIX1839"/>
      <c r="AIY1839"/>
      <c r="AIZ1839"/>
      <c r="AJA1839"/>
      <c r="AJB1839"/>
      <c r="AJC1839"/>
      <c r="AJD1839"/>
      <c r="AJE1839"/>
      <c r="AJF1839"/>
      <c r="AJG1839"/>
      <c r="AJH1839"/>
      <c r="AJI1839"/>
      <c r="AJJ1839"/>
      <c r="AJK1839"/>
      <c r="AJL1839"/>
      <c r="AJM1839"/>
      <c r="AJN1839"/>
      <c r="AJO1839"/>
      <c r="AJP1839"/>
      <c r="AJQ1839"/>
      <c r="AJR1839"/>
      <c r="AJS1839"/>
      <c r="AJT1839"/>
      <c r="AJU1839"/>
      <c r="AJV1839"/>
      <c r="AJW1839"/>
      <c r="AJX1839"/>
      <c r="AJY1839"/>
      <c r="AJZ1839"/>
      <c r="AKA1839"/>
      <c r="AKB1839"/>
      <c r="AKC1839"/>
      <c r="AKD1839"/>
      <c r="AKE1839"/>
      <c r="AKF1839"/>
      <c r="AKG1839"/>
      <c r="AKH1839"/>
      <c r="AKI1839"/>
      <c r="AKJ1839"/>
      <c r="AKK1839"/>
      <c r="AKL1839"/>
      <c r="AKM1839"/>
      <c r="AKN1839"/>
      <c r="AKO1839"/>
      <c r="AKP1839"/>
      <c r="AKQ1839"/>
      <c r="AKR1839"/>
      <c r="AKS1839"/>
      <c r="AKT1839"/>
      <c r="AKU1839"/>
      <c r="AKV1839"/>
      <c r="AKW1839"/>
      <c r="AKX1839"/>
      <c r="AKY1839"/>
      <c r="AKZ1839"/>
      <c r="ALA1839"/>
      <c r="ALB1839"/>
      <c r="ALC1839"/>
      <c r="ALD1839"/>
      <c r="ALE1839"/>
      <c r="ALF1839"/>
      <c r="ALG1839"/>
      <c r="ALH1839"/>
      <c r="ALI1839"/>
      <c r="ALJ1839"/>
      <c r="ALK1839"/>
      <c r="ALL1839"/>
      <c r="ALM1839"/>
      <c r="ALN1839"/>
      <c r="ALO1839"/>
      <c r="ALP1839"/>
      <c r="ALQ1839"/>
      <c r="ALR1839"/>
      <c r="ALS1839"/>
      <c r="ALT1839"/>
      <c r="ALU1839"/>
      <c r="ALV1839"/>
      <c r="ALW1839"/>
      <c r="ALX1839"/>
      <c r="ALY1839"/>
      <c r="ALZ1839"/>
      <c r="AMA1839"/>
      <c r="AMB1839"/>
      <c r="AMC1839"/>
      <c r="AMD1839"/>
      <c r="AME1839"/>
      <c r="AMF1839"/>
      <c r="AMG1839"/>
      <c r="AMH1839"/>
    </row>
    <row r="1840" spans="1:1022" ht="15">
      <c r="A1840" s="15"/>
      <c r="B1840" s="7"/>
      <c r="C1840" s="16"/>
      <c r="D1840" s="16"/>
      <c r="E1840" s="17"/>
      <c r="F1840" s="18"/>
      <c r="G1840" s="18"/>
      <c r="H1840" s="9"/>
      <c r="I1840" s="9"/>
      <c r="J1840" s="8"/>
      <c r="K1840" s="8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  <c r="DK1840"/>
      <c r="DL1840"/>
      <c r="DM1840"/>
      <c r="DN1840"/>
      <c r="DO1840"/>
      <c r="DP1840"/>
      <c r="DQ1840"/>
      <c r="DR1840"/>
      <c r="DS1840"/>
      <c r="DT1840"/>
      <c r="DU1840"/>
      <c r="DV1840"/>
      <c r="DW1840"/>
      <c r="DX1840"/>
      <c r="DY1840"/>
      <c r="DZ1840"/>
      <c r="EA1840"/>
      <c r="EB1840"/>
      <c r="EC1840"/>
      <c r="ED1840"/>
      <c r="EE1840"/>
      <c r="EF1840"/>
      <c r="EG1840"/>
      <c r="EH1840"/>
      <c r="EI1840"/>
      <c r="EJ1840"/>
      <c r="EK1840"/>
      <c r="EL1840"/>
      <c r="EM1840"/>
      <c r="EN1840"/>
      <c r="EO1840"/>
      <c r="EP1840"/>
      <c r="EQ1840"/>
      <c r="ER1840"/>
      <c r="ES1840"/>
      <c r="ET1840"/>
      <c r="EU1840"/>
      <c r="EV1840"/>
      <c r="EW1840"/>
      <c r="EX1840"/>
      <c r="EY1840"/>
      <c r="EZ1840"/>
      <c r="FA1840"/>
      <c r="FB1840"/>
      <c r="FC1840"/>
      <c r="FD1840"/>
      <c r="FE1840"/>
      <c r="FF1840"/>
      <c r="FG1840"/>
      <c r="FH1840"/>
      <c r="FI1840"/>
      <c r="FJ1840"/>
      <c r="FK1840"/>
      <c r="FL1840"/>
      <c r="FM1840"/>
      <c r="FN1840"/>
      <c r="FO1840"/>
      <c r="FP1840"/>
      <c r="FQ1840"/>
      <c r="FR1840"/>
      <c r="FS1840"/>
      <c r="FT1840"/>
      <c r="FU1840"/>
      <c r="FV1840"/>
      <c r="FW1840"/>
      <c r="FX1840"/>
      <c r="FY1840"/>
      <c r="FZ1840"/>
      <c r="GA1840"/>
      <c r="GB1840"/>
      <c r="GC1840"/>
      <c r="GD1840"/>
      <c r="GE1840"/>
      <c r="GF1840"/>
      <c r="GG1840"/>
      <c r="GH1840"/>
      <c r="GI1840"/>
      <c r="GJ1840"/>
      <c r="GK1840"/>
      <c r="GL1840"/>
      <c r="GM1840"/>
      <c r="GN1840"/>
      <c r="GO1840"/>
      <c r="GP1840"/>
      <c r="GQ1840"/>
      <c r="GR1840"/>
      <c r="GS1840"/>
      <c r="GT1840"/>
      <c r="GU1840"/>
      <c r="GV1840"/>
      <c r="GW1840"/>
      <c r="GX1840"/>
      <c r="GY1840"/>
      <c r="GZ1840"/>
      <c r="HA1840"/>
      <c r="HB1840"/>
      <c r="HC1840"/>
      <c r="HD1840"/>
      <c r="HE1840"/>
      <c r="HF1840"/>
      <c r="HG1840"/>
      <c r="HH1840"/>
      <c r="HI1840"/>
      <c r="HJ1840"/>
      <c r="HK1840"/>
      <c r="HL1840"/>
      <c r="HM1840"/>
      <c r="HN1840"/>
      <c r="HO1840"/>
      <c r="HP1840"/>
      <c r="HQ1840"/>
      <c r="HR1840"/>
      <c r="HS1840"/>
      <c r="HT1840"/>
      <c r="HU1840"/>
      <c r="HV1840"/>
      <c r="HW1840"/>
      <c r="HX1840"/>
      <c r="HY1840"/>
      <c r="HZ1840"/>
      <c r="IA1840"/>
      <c r="IB1840"/>
      <c r="IC1840"/>
      <c r="ID1840"/>
      <c r="IE1840"/>
      <c r="IF1840"/>
      <c r="IG1840"/>
      <c r="IH1840"/>
      <c r="II1840"/>
      <c r="IJ1840"/>
      <c r="IK1840"/>
      <c r="IL1840"/>
      <c r="IM1840"/>
      <c r="IN1840"/>
      <c r="IO1840"/>
      <c r="IP1840"/>
      <c r="IQ1840"/>
      <c r="IR1840"/>
      <c r="IS1840"/>
      <c r="IT1840"/>
      <c r="IU1840"/>
      <c r="IV1840"/>
      <c r="IW1840"/>
      <c r="IX1840"/>
      <c r="IY1840"/>
      <c r="IZ1840"/>
      <c r="JA1840"/>
      <c r="JB1840"/>
      <c r="JC1840"/>
      <c r="JD1840"/>
      <c r="JE1840"/>
      <c r="JF1840"/>
      <c r="JG1840"/>
      <c r="JH1840"/>
      <c r="JI1840"/>
      <c r="JJ1840"/>
      <c r="JK1840"/>
      <c r="JL1840"/>
      <c r="JM1840"/>
      <c r="JN1840"/>
      <c r="JO1840"/>
      <c r="JP1840"/>
      <c r="JQ1840"/>
      <c r="JR1840"/>
      <c r="JS1840"/>
      <c r="JT1840"/>
      <c r="JU1840"/>
      <c r="JV1840"/>
      <c r="JW1840"/>
      <c r="JX1840"/>
      <c r="JY1840"/>
      <c r="JZ1840"/>
      <c r="KA1840"/>
      <c r="KB1840"/>
      <c r="KC1840"/>
      <c r="KD1840"/>
      <c r="KE1840"/>
      <c r="KF1840"/>
      <c r="KG1840"/>
      <c r="KH1840"/>
      <c r="KI1840"/>
      <c r="KJ1840"/>
      <c r="KK1840"/>
      <c r="KL1840"/>
      <c r="KM1840"/>
      <c r="KN1840"/>
      <c r="KO1840"/>
      <c r="KP1840"/>
      <c r="KQ1840"/>
      <c r="KR1840"/>
      <c r="KS1840"/>
      <c r="KT1840"/>
      <c r="KU1840"/>
      <c r="KV1840"/>
      <c r="KW1840"/>
      <c r="KX1840"/>
      <c r="KY1840"/>
      <c r="KZ1840"/>
      <c r="LA1840"/>
      <c r="LB1840"/>
      <c r="LC1840"/>
      <c r="LD1840"/>
      <c r="LE1840"/>
      <c r="LF1840"/>
      <c r="LG1840"/>
      <c r="LH1840"/>
      <c r="LI1840"/>
      <c r="LJ1840"/>
      <c r="LK1840"/>
      <c r="LL1840"/>
      <c r="LM1840"/>
      <c r="LN1840"/>
      <c r="LO1840"/>
      <c r="LP1840"/>
      <c r="LQ1840"/>
      <c r="LR1840"/>
      <c r="LS1840"/>
      <c r="LT1840"/>
      <c r="LU1840"/>
      <c r="LV1840"/>
      <c r="LW1840"/>
      <c r="LX1840"/>
      <c r="LY1840"/>
      <c r="LZ1840"/>
      <c r="MA1840"/>
      <c r="MB1840"/>
      <c r="MC1840"/>
      <c r="MD1840"/>
      <c r="ME1840"/>
      <c r="MF1840"/>
      <c r="MG1840"/>
      <c r="MH1840"/>
      <c r="MI1840"/>
      <c r="MJ1840"/>
      <c r="MK1840"/>
      <c r="ML1840"/>
      <c r="MM1840"/>
      <c r="MN1840"/>
      <c r="MO1840"/>
      <c r="MP1840"/>
      <c r="MQ1840"/>
      <c r="MR1840"/>
      <c r="MS1840"/>
      <c r="MT1840"/>
      <c r="MU1840"/>
      <c r="MV1840"/>
      <c r="MW1840"/>
      <c r="MX1840"/>
      <c r="MY1840"/>
      <c r="MZ1840"/>
      <c r="NA1840"/>
      <c r="NB1840"/>
      <c r="NC1840"/>
      <c r="ND1840"/>
      <c r="NE1840"/>
      <c r="NF1840"/>
      <c r="NG1840"/>
      <c r="NH1840"/>
      <c r="NI1840"/>
      <c r="NJ1840"/>
      <c r="NK1840"/>
      <c r="NL1840"/>
      <c r="NM1840"/>
      <c r="NN1840"/>
      <c r="NO1840"/>
      <c r="NP1840"/>
      <c r="NQ1840"/>
      <c r="NR1840"/>
      <c r="NS1840"/>
      <c r="NT1840"/>
      <c r="NU1840"/>
      <c r="NV1840"/>
      <c r="NW1840"/>
      <c r="NX1840"/>
      <c r="NY1840"/>
      <c r="NZ1840"/>
      <c r="OA1840"/>
      <c r="OB1840"/>
      <c r="OC1840"/>
      <c r="OD1840"/>
      <c r="OE1840"/>
      <c r="OF1840"/>
      <c r="OG1840"/>
      <c r="OH1840"/>
      <c r="OI1840"/>
      <c r="OJ1840"/>
      <c r="OK1840"/>
      <c r="OL1840"/>
      <c r="OM1840"/>
      <c r="ON1840"/>
      <c r="OO1840"/>
      <c r="OP1840"/>
      <c r="OQ1840"/>
      <c r="OR1840"/>
      <c r="OS1840"/>
      <c r="OT1840"/>
      <c r="OU1840"/>
      <c r="OV1840"/>
      <c r="OW1840"/>
      <c r="OX1840"/>
      <c r="OY1840"/>
      <c r="OZ1840"/>
      <c r="PA1840"/>
      <c r="PB1840"/>
      <c r="PC1840"/>
      <c r="PD1840"/>
      <c r="PE1840"/>
      <c r="PF1840"/>
      <c r="PG1840"/>
      <c r="PH1840"/>
      <c r="PI1840"/>
      <c r="PJ1840"/>
      <c r="PK1840"/>
      <c r="PL1840"/>
      <c r="PM1840"/>
      <c r="PN1840"/>
      <c r="PO1840"/>
      <c r="PP1840"/>
      <c r="PQ1840"/>
      <c r="PR1840"/>
      <c r="PS1840"/>
      <c r="PT1840"/>
      <c r="PU1840"/>
      <c r="PV1840"/>
      <c r="PW1840"/>
      <c r="PX1840"/>
      <c r="PY1840"/>
      <c r="PZ1840"/>
      <c r="QA1840"/>
      <c r="QB1840"/>
      <c r="QC1840"/>
      <c r="QD1840"/>
      <c r="QE1840"/>
      <c r="QF1840"/>
      <c r="QG1840"/>
      <c r="QH1840"/>
      <c r="QI1840"/>
      <c r="QJ1840"/>
      <c r="QK1840"/>
      <c r="QL1840"/>
      <c r="QM1840"/>
      <c r="QN1840"/>
      <c r="QO1840"/>
      <c r="QP1840"/>
      <c r="QQ1840"/>
      <c r="QR1840"/>
      <c r="QS1840"/>
      <c r="QT1840"/>
      <c r="QU1840"/>
      <c r="QV1840"/>
      <c r="QW1840"/>
      <c r="QX1840"/>
      <c r="QY1840"/>
      <c r="QZ1840"/>
      <c r="RA1840"/>
      <c r="RB1840"/>
      <c r="RC1840"/>
      <c r="RD1840"/>
      <c r="RE1840"/>
      <c r="RF1840"/>
      <c r="RG1840"/>
      <c r="RH1840"/>
      <c r="RI1840"/>
      <c r="RJ1840"/>
      <c r="RK1840"/>
      <c r="RL1840"/>
      <c r="RM1840"/>
      <c r="RN1840"/>
      <c r="RO1840"/>
      <c r="RP1840"/>
      <c r="RQ1840"/>
      <c r="RR1840"/>
      <c r="RS1840"/>
      <c r="RT1840"/>
      <c r="RU1840"/>
      <c r="RV1840"/>
      <c r="RW1840"/>
      <c r="RX1840"/>
      <c r="RY1840"/>
      <c r="RZ1840"/>
      <c r="SA1840"/>
      <c r="SB1840"/>
      <c r="SC1840"/>
      <c r="SD1840"/>
      <c r="SE1840"/>
      <c r="SF1840"/>
      <c r="SG1840"/>
      <c r="SH1840"/>
      <c r="SI1840"/>
      <c r="SJ1840"/>
      <c r="SK1840"/>
      <c r="SL1840"/>
      <c r="SM1840"/>
      <c r="SN1840"/>
      <c r="SO1840"/>
      <c r="SP1840"/>
      <c r="SQ1840"/>
      <c r="SR1840"/>
      <c r="SS1840"/>
      <c r="ST1840"/>
      <c r="SU1840"/>
      <c r="SV1840"/>
      <c r="SW1840"/>
      <c r="SX1840"/>
      <c r="SY1840"/>
      <c r="SZ1840"/>
      <c r="TA1840"/>
      <c r="TB1840"/>
      <c r="TC1840"/>
      <c r="TD1840"/>
      <c r="TE1840"/>
      <c r="TF1840"/>
      <c r="TG1840"/>
      <c r="TH1840"/>
      <c r="TI1840"/>
      <c r="TJ1840"/>
      <c r="TK1840"/>
      <c r="TL1840"/>
      <c r="TM1840"/>
      <c r="TN1840"/>
      <c r="TO1840"/>
      <c r="TP1840"/>
      <c r="TQ1840"/>
      <c r="TR1840"/>
      <c r="TS1840"/>
      <c r="TT1840"/>
      <c r="TU1840"/>
      <c r="TV1840"/>
      <c r="TW1840"/>
      <c r="TX1840"/>
      <c r="TY1840"/>
      <c r="TZ1840"/>
      <c r="UA1840"/>
      <c r="UB1840"/>
      <c r="UC1840"/>
      <c r="UD1840"/>
      <c r="UE1840"/>
      <c r="UF1840"/>
      <c r="UG1840"/>
      <c r="UH1840"/>
      <c r="UI1840"/>
      <c r="UJ1840"/>
      <c r="UK1840"/>
      <c r="UL1840"/>
      <c r="UM1840"/>
      <c r="UN1840"/>
      <c r="UO1840"/>
      <c r="UP1840"/>
      <c r="UQ1840"/>
      <c r="UR1840"/>
      <c r="US1840"/>
      <c r="UT1840"/>
      <c r="UU1840"/>
      <c r="UV1840"/>
      <c r="UW1840"/>
      <c r="UX1840"/>
      <c r="UY1840"/>
      <c r="UZ1840"/>
      <c r="VA1840"/>
      <c r="VB1840"/>
      <c r="VC1840"/>
      <c r="VD1840"/>
      <c r="VE1840"/>
      <c r="VF1840"/>
      <c r="VG1840"/>
      <c r="VH1840"/>
      <c r="VI1840"/>
      <c r="VJ1840"/>
      <c r="VK1840"/>
      <c r="VL1840"/>
      <c r="VM1840"/>
      <c r="VN1840"/>
      <c r="VO1840"/>
      <c r="VP1840"/>
      <c r="VQ1840"/>
      <c r="VR1840"/>
      <c r="VS1840"/>
      <c r="VT1840"/>
      <c r="VU1840"/>
      <c r="VV1840"/>
      <c r="VW1840"/>
      <c r="VX1840"/>
      <c r="VY1840"/>
      <c r="VZ1840"/>
      <c r="WA1840"/>
      <c r="WB1840"/>
      <c r="WC1840"/>
      <c r="WD1840"/>
      <c r="WE1840"/>
      <c r="WF1840"/>
      <c r="WG1840"/>
      <c r="WH1840"/>
      <c r="WI1840"/>
      <c r="WJ1840"/>
      <c r="WK1840"/>
      <c r="WL1840"/>
      <c r="WM1840"/>
      <c r="WN1840"/>
      <c r="WO1840"/>
      <c r="WP1840"/>
      <c r="WQ1840"/>
      <c r="WR1840"/>
      <c r="WS1840"/>
      <c r="WT1840"/>
      <c r="WU1840"/>
      <c r="WV1840"/>
      <c r="WW1840"/>
      <c r="WX1840"/>
      <c r="WY1840"/>
      <c r="WZ1840"/>
      <c r="XA1840"/>
      <c r="XB1840"/>
      <c r="XC1840"/>
      <c r="XD1840"/>
      <c r="XE1840"/>
      <c r="XF1840"/>
      <c r="XG1840"/>
      <c r="XH1840"/>
      <c r="XI1840"/>
      <c r="XJ1840"/>
      <c r="XK1840"/>
      <c r="XL1840"/>
      <c r="XM1840"/>
      <c r="XN1840"/>
      <c r="XO1840"/>
      <c r="XP1840"/>
      <c r="XQ1840"/>
      <c r="XR1840"/>
      <c r="XS1840"/>
      <c r="XT1840"/>
      <c r="XU1840"/>
      <c r="XV1840"/>
      <c r="XW1840"/>
      <c r="XX1840"/>
      <c r="XY1840"/>
      <c r="XZ1840"/>
      <c r="YA1840"/>
      <c r="YB1840"/>
      <c r="YC1840"/>
      <c r="YD1840"/>
      <c r="YE1840"/>
      <c r="YF1840"/>
      <c r="YG1840"/>
      <c r="YH1840"/>
      <c r="YI1840"/>
      <c r="YJ1840"/>
      <c r="YK1840"/>
      <c r="YL1840"/>
      <c r="YM1840"/>
      <c r="YN1840"/>
      <c r="YO1840"/>
      <c r="YP1840"/>
      <c r="YQ1840"/>
      <c r="YR1840"/>
      <c r="YS1840"/>
      <c r="YT1840"/>
      <c r="YU1840"/>
      <c r="YV1840"/>
      <c r="YW1840"/>
      <c r="YX1840"/>
      <c r="YY1840"/>
      <c r="YZ1840"/>
      <c r="ZA1840"/>
      <c r="ZB1840"/>
      <c r="ZC1840"/>
      <c r="ZD1840"/>
      <c r="ZE1840"/>
      <c r="ZF1840"/>
      <c r="ZG1840"/>
      <c r="ZH1840"/>
      <c r="ZI1840"/>
      <c r="ZJ1840"/>
      <c r="ZK1840"/>
      <c r="ZL1840"/>
      <c r="ZM1840"/>
      <c r="ZN1840"/>
      <c r="ZO1840"/>
      <c r="ZP1840"/>
      <c r="ZQ1840"/>
      <c r="ZR1840"/>
      <c r="ZS1840"/>
      <c r="ZT1840"/>
      <c r="ZU1840"/>
      <c r="ZV1840"/>
      <c r="ZW1840"/>
      <c r="ZX1840"/>
      <c r="ZY1840"/>
      <c r="ZZ1840"/>
      <c r="AAA1840"/>
      <c r="AAB1840"/>
      <c r="AAC1840"/>
      <c r="AAD1840"/>
      <c r="AAE1840"/>
      <c r="AAF1840"/>
      <c r="AAG1840"/>
      <c r="AAH1840"/>
      <c r="AAI1840"/>
      <c r="AAJ1840"/>
      <c r="AAK1840"/>
      <c r="AAL1840"/>
      <c r="AAM1840"/>
      <c r="AAN1840"/>
      <c r="AAO1840"/>
      <c r="AAP1840"/>
      <c r="AAQ1840"/>
      <c r="AAR1840"/>
      <c r="AAS1840"/>
      <c r="AAT1840"/>
      <c r="AAU1840"/>
      <c r="AAV1840"/>
      <c r="AAW1840"/>
      <c r="AAX1840"/>
      <c r="AAY1840"/>
      <c r="AAZ1840"/>
      <c r="ABA1840"/>
      <c r="ABB1840"/>
      <c r="ABC1840"/>
      <c r="ABD1840"/>
      <c r="ABE1840"/>
      <c r="ABF1840"/>
      <c r="ABG1840"/>
      <c r="ABH1840"/>
      <c r="ABI1840"/>
      <c r="ABJ1840"/>
      <c r="ABK1840"/>
      <c r="ABL1840"/>
      <c r="ABM1840"/>
      <c r="ABN1840"/>
      <c r="ABO1840"/>
      <c r="ABP1840"/>
      <c r="ABQ1840"/>
      <c r="ABR1840"/>
      <c r="ABS1840"/>
      <c r="ABT1840"/>
      <c r="ABU1840"/>
      <c r="ABV1840"/>
      <c r="ABW1840"/>
      <c r="ABX1840"/>
      <c r="ABY1840"/>
      <c r="ABZ1840"/>
      <c r="ACA1840"/>
      <c r="ACB1840"/>
      <c r="ACC1840"/>
      <c r="ACD1840"/>
      <c r="ACE1840"/>
      <c r="ACF1840"/>
      <c r="ACG1840"/>
      <c r="ACH1840"/>
      <c r="ACI1840"/>
      <c r="ACJ1840"/>
      <c r="ACK1840"/>
      <c r="ACL1840"/>
      <c r="ACM1840"/>
      <c r="ACN1840"/>
      <c r="ACO1840"/>
      <c r="ACP1840"/>
      <c r="ACQ1840"/>
      <c r="ACR1840"/>
      <c r="ACS1840"/>
      <c r="ACT1840"/>
      <c r="ACU1840"/>
      <c r="ACV1840"/>
      <c r="ACW1840"/>
      <c r="ACX1840"/>
      <c r="ACY1840"/>
      <c r="ACZ1840"/>
      <c r="ADA1840"/>
      <c r="ADB1840"/>
      <c r="ADC1840"/>
      <c r="ADD1840"/>
      <c r="ADE1840"/>
      <c r="ADF1840"/>
      <c r="ADG1840"/>
      <c r="ADH1840"/>
      <c r="ADI1840"/>
      <c r="ADJ1840"/>
      <c r="ADK1840"/>
      <c r="ADL1840"/>
      <c r="ADM1840"/>
      <c r="ADN1840"/>
      <c r="ADO1840"/>
      <c r="ADP1840"/>
      <c r="ADQ1840"/>
      <c r="ADR1840"/>
      <c r="ADS1840"/>
      <c r="ADT1840"/>
      <c r="ADU1840"/>
      <c r="ADV1840"/>
      <c r="ADW1840"/>
      <c r="ADX1840"/>
      <c r="ADY1840"/>
      <c r="ADZ1840"/>
      <c r="AEA1840"/>
      <c r="AEB1840"/>
      <c r="AEC1840"/>
      <c r="AED1840"/>
      <c r="AEE1840"/>
      <c r="AEF1840"/>
      <c r="AEG1840"/>
      <c r="AEH1840"/>
      <c r="AEI1840"/>
      <c r="AEJ1840"/>
      <c r="AEK1840"/>
      <c r="AEL1840"/>
      <c r="AEM1840"/>
      <c r="AEN1840"/>
      <c r="AEO1840"/>
      <c r="AEP1840"/>
      <c r="AEQ1840"/>
      <c r="AER1840"/>
      <c r="AES1840"/>
      <c r="AET1840"/>
      <c r="AEU1840"/>
      <c r="AEV1840"/>
      <c r="AEW1840"/>
      <c r="AEX1840"/>
      <c r="AEY1840"/>
      <c r="AEZ1840"/>
      <c r="AFA1840"/>
      <c r="AFB1840"/>
      <c r="AFC1840"/>
      <c r="AFD1840"/>
      <c r="AFE1840"/>
      <c r="AFF1840"/>
      <c r="AFG1840"/>
      <c r="AFH1840"/>
      <c r="AFI1840"/>
      <c r="AFJ1840"/>
      <c r="AFK1840"/>
      <c r="AFL1840"/>
      <c r="AFM1840"/>
      <c r="AFN1840"/>
      <c r="AFO1840"/>
      <c r="AFP1840"/>
      <c r="AFQ1840"/>
      <c r="AFR1840"/>
      <c r="AFS1840"/>
      <c r="AFT1840"/>
      <c r="AFU1840"/>
      <c r="AFV1840"/>
      <c r="AFW1840"/>
      <c r="AFX1840"/>
      <c r="AFY1840"/>
      <c r="AFZ1840"/>
      <c r="AGA1840"/>
      <c r="AGB1840"/>
      <c r="AGC1840"/>
      <c r="AGD1840"/>
      <c r="AGE1840"/>
      <c r="AGF1840"/>
      <c r="AGG1840"/>
      <c r="AGH1840"/>
      <c r="AGI1840"/>
      <c r="AGJ1840"/>
      <c r="AGK1840"/>
      <c r="AGL1840"/>
      <c r="AGM1840"/>
      <c r="AGN1840"/>
      <c r="AGO1840"/>
      <c r="AGP1840"/>
      <c r="AGQ1840"/>
      <c r="AGR1840"/>
      <c r="AGS1840"/>
      <c r="AGT1840"/>
      <c r="AGU1840"/>
      <c r="AGV1840"/>
      <c r="AGW1840"/>
      <c r="AGX1840"/>
      <c r="AGY1840"/>
      <c r="AGZ1840"/>
      <c r="AHA1840"/>
      <c r="AHB1840"/>
      <c r="AHC1840"/>
      <c r="AHD1840"/>
      <c r="AHE1840"/>
      <c r="AHF1840"/>
      <c r="AHG1840"/>
      <c r="AHH1840"/>
      <c r="AHI1840"/>
      <c r="AHJ1840"/>
      <c r="AHK1840"/>
      <c r="AHL1840"/>
      <c r="AHM1840"/>
      <c r="AHN1840"/>
      <c r="AHO1840"/>
      <c r="AHP1840"/>
      <c r="AHQ1840"/>
      <c r="AHR1840"/>
      <c r="AHS1840"/>
      <c r="AHT1840"/>
      <c r="AHU1840"/>
      <c r="AHV1840"/>
      <c r="AHW1840"/>
      <c r="AHX1840"/>
      <c r="AHY1840"/>
      <c r="AHZ1840"/>
      <c r="AIA1840"/>
      <c r="AIB1840"/>
      <c r="AIC1840"/>
      <c r="AID1840"/>
      <c r="AIE1840"/>
      <c r="AIF1840"/>
      <c r="AIG1840"/>
      <c r="AIH1840"/>
      <c r="AII1840"/>
      <c r="AIJ1840"/>
      <c r="AIK1840"/>
      <c r="AIL1840"/>
      <c r="AIM1840"/>
      <c r="AIN1840"/>
      <c r="AIO1840"/>
      <c r="AIP1840"/>
      <c r="AIQ1840"/>
      <c r="AIR1840"/>
      <c r="AIS1840"/>
      <c r="AIT1840"/>
      <c r="AIU1840"/>
      <c r="AIV1840"/>
      <c r="AIW1840"/>
      <c r="AIX1840"/>
      <c r="AIY1840"/>
      <c r="AIZ1840"/>
      <c r="AJA1840"/>
      <c r="AJB1840"/>
      <c r="AJC1840"/>
      <c r="AJD1840"/>
      <c r="AJE1840"/>
      <c r="AJF1840"/>
      <c r="AJG1840"/>
      <c r="AJH1840"/>
      <c r="AJI1840"/>
      <c r="AJJ1840"/>
      <c r="AJK1840"/>
      <c r="AJL1840"/>
      <c r="AJM1840"/>
      <c r="AJN1840"/>
      <c r="AJO1840"/>
      <c r="AJP1840"/>
      <c r="AJQ1840"/>
      <c r="AJR1840"/>
      <c r="AJS1840"/>
      <c r="AJT1840"/>
      <c r="AJU1840"/>
      <c r="AJV1840"/>
      <c r="AJW1840"/>
      <c r="AJX1840"/>
      <c r="AJY1840"/>
      <c r="AJZ1840"/>
      <c r="AKA1840"/>
      <c r="AKB1840"/>
      <c r="AKC1840"/>
      <c r="AKD1840"/>
      <c r="AKE1840"/>
      <c r="AKF1840"/>
      <c r="AKG1840"/>
      <c r="AKH1840"/>
      <c r="AKI1840"/>
      <c r="AKJ1840"/>
      <c r="AKK1840"/>
      <c r="AKL1840"/>
      <c r="AKM1840"/>
      <c r="AKN1840"/>
      <c r="AKO1840"/>
      <c r="AKP1840"/>
      <c r="AKQ1840"/>
      <c r="AKR1840"/>
      <c r="AKS1840"/>
      <c r="AKT1840"/>
      <c r="AKU1840"/>
      <c r="AKV1840"/>
      <c r="AKW1840"/>
      <c r="AKX1840"/>
      <c r="AKY1840"/>
      <c r="AKZ1840"/>
      <c r="ALA1840"/>
      <c r="ALB1840"/>
      <c r="ALC1840"/>
      <c r="ALD1840"/>
      <c r="ALE1840"/>
      <c r="ALF1840"/>
      <c r="ALG1840"/>
      <c r="ALH1840"/>
      <c r="ALI1840"/>
      <c r="ALJ1840"/>
      <c r="ALK1840"/>
      <c r="ALL1840"/>
      <c r="ALM1840"/>
      <c r="ALN1840"/>
      <c r="ALO1840"/>
      <c r="ALP1840"/>
      <c r="ALQ1840"/>
      <c r="ALR1840"/>
      <c r="ALS1840"/>
      <c r="ALT1840"/>
      <c r="ALU1840"/>
      <c r="ALV1840"/>
      <c r="ALW1840"/>
      <c r="ALX1840"/>
      <c r="ALY1840"/>
      <c r="ALZ1840"/>
      <c r="AMA1840"/>
      <c r="AMB1840"/>
      <c r="AMC1840"/>
      <c r="AMD1840"/>
      <c r="AME1840"/>
      <c r="AMF1840"/>
      <c r="AMG1840"/>
      <c r="AMH1840"/>
    </row>
    <row r="1841" spans="1:1022" ht="15">
      <c r="A1841" s="15"/>
      <c r="B1841" s="7"/>
      <c r="C1841" s="16"/>
      <c r="D1841" s="16"/>
      <c r="E1841" s="17"/>
      <c r="F1841" s="18"/>
      <c r="G1841" s="18"/>
      <c r="H1841" s="9"/>
      <c r="I1841" s="9"/>
      <c r="J1841" s="8"/>
      <c r="K1841" s="8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  <c r="DK1841"/>
      <c r="DL1841"/>
      <c r="DM1841"/>
      <c r="DN1841"/>
      <c r="DO1841"/>
      <c r="DP1841"/>
      <c r="DQ1841"/>
      <c r="DR1841"/>
      <c r="DS1841"/>
      <c r="DT1841"/>
      <c r="DU1841"/>
      <c r="DV1841"/>
      <c r="DW1841"/>
      <c r="DX1841"/>
      <c r="DY1841"/>
      <c r="DZ1841"/>
      <c r="EA1841"/>
      <c r="EB1841"/>
      <c r="EC1841"/>
      <c r="ED1841"/>
      <c r="EE1841"/>
      <c r="EF1841"/>
      <c r="EG1841"/>
      <c r="EH1841"/>
      <c r="EI1841"/>
      <c r="EJ1841"/>
      <c r="EK1841"/>
      <c r="EL1841"/>
      <c r="EM1841"/>
      <c r="EN1841"/>
      <c r="EO1841"/>
      <c r="EP1841"/>
      <c r="EQ1841"/>
      <c r="ER1841"/>
      <c r="ES1841"/>
      <c r="ET1841"/>
      <c r="EU1841"/>
      <c r="EV1841"/>
      <c r="EW1841"/>
      <c r="EX1841"/>
      <c r="EY1841"/>
      <c r="EZ1841"/>
      <c r="FA1841"/>
      <c r="FB1841"/>
      <c r="FC1841"/>
      <c r="FD1841"/>
      <c r="FE1841"/>
      <c r="FF1841"/>
      <c r="FG1841"/>
      <c r="FH1841"/>
      <c r="FI1841"/>
      <c r="FJ1841"/>
      <c r="FK1841"/>
      <c r="FL1841"/>
      <c r="FM1841"/>
      <c r="FN1841"/>
      <c r="FO1841"/>
      <c r="FP1841"/>
      <c r="FQ1841"/>
      <c r="FR1841"/>
      <c r="FS1841"/>
      <c r="FT1841"/>
      <c r="FU1841"/>
      <c r="FV1841"/>
      <c r="FW1841"/>
      <c r="FX1841"/>
      <c r="FY1841"/>
      <c r="FZ1841"/>
      <c r="GA1841"/>
      <c r="GB1841"/>
      <c r="GC1841"/>
      <c r="GD1841"/>
      <c r="GE1841"/>
      <c r="GF1841"/>
      <c r="GG1841"/>
      <c r="GH1841"/>
      <c r="GI1841"/>
      <c r="GJ1841"/>
      <c r="GK1841"/>
      <c r="GL1841"/>
      <c r="GM1841"/>
      <c r="GN1841"/>
      <c r="GO1841"/>
      <c r="GP1841"/>
      <c r="GQ1841"/>
      <c r="GR1841"/>
      <c r="GS1841"/>
      <c r="GT1841"/>
      <c r="GU1841"/>
      <c r="GV1841"/>
      <c r="GW1841"/>
      <c r="GX1841"/>
      <c r="GY1841"/>
      <c r="GZ1841"/>
      <c r="HA1841"/>
      <c r="HB1841"/>
      <c r="HC1841"/>
      <c r="HD1841"/>
      <c r="HE1841"/>
      <c r="HF1841"/>
      <c r="HG1841"/>
      <c r="HH1841"/>
      <c r="HI1841"/>
      <c r="HJ1841"/>
      <c r="HK1841"/>
      <c r="HL1841"/>
      <c r="HM1841"/>
      <c r="HN1841"/>
      <c r="HO1841"/>
      <c r="HP1841"/>
      <c r="HQ1841"/>
      <c r="HR1841"/>
      <c r="HS1841"/>
      <c r="HT1841"/>
      <c r="HU1841"/>
      <c r="HV1841"/>
      <c r="HW1841"/>
      <c r="HX1841"/>
      <c r="HY1841"/>
      <c r="HZ1841"/>
      <c r="IA1841"/>
      <c r="IB1841"/>
      <c r="IC1841"/>
      <c r="ID1841"/>
      <c r="IE1841"/>
      <c r="IF1841"/>
      <c r="IG1841"/>
      <c r="IH1841"/>
      <c r="II1841"/>
      <c r="IJ1841"/>
      <c r="IK1841"/>
      <c r="IL1841"/>
      <c r="IM1841"/>
      <c r="IN1841"/>
      <c r="IO1841"/>
      <c r="IP1841"/>
      <c r="IQ1841"/>
      <c r="IR1841"/>
      <c r="IS1841"/>
      <c r="IT1841"/>
      <c r="IU1841"/>
      <c r="IV1841"/>
      <c r="IW1841"/>
      <c r="IX1841"/>
      <c r="IY1841"/>
      <c r="IZ1841"/>
      <c r="JA1841"/>
      <c r="JB1841"/>
      <c r="JC1841"/>
      <c r="JD1841"/>
      <c r="JE1841"/>
      <c r="JF1841"/>
      <c r="JG1841"/>
      <c r="JH1841"/>
      <c r="JI1841"/>
      <c r="JJ1841"/>
      <c r="JK1841"/>
      <c r="JL1841"/>
      <c r="JM1841"/>
      <c r="JN1841"/>
      <c r="JO1841"/>
      <c r="JP1841"/>
      <c r="JQ1841"/>
      <c r="JR1841"/>
      <c r="JS1841"/>
      <c r="JT1841"/>
      <c r="JU1841"/>
      <c r="JV1841"/>
      <c r="JW1841"/>
      <c r="JX1841"/>
      <c r="JY1841"/>
      <c r="JZ1841"/>
      <c r="KA1841"/>
      <c r="KB1841"/>
      <c r="KC1841"/>
      <c r="KD1841"/>
      <c r="KE1841"/>
      <c r="KF1841"/>
      <c r="KG1841"/>
      <c r="KH1841"/>
      <c r="KI1841"/>
      <c r="KJ1841"/>
      <c r="KK1841"/>
      <c r="KL1841"/>
      <c r="KM1841"/>
      <c r="KN1841"/>
      <c r="KO1841"/>
      <c r="KP1841"/>
      <c r="KQ1841"/>
      <c r="KR1841"/>
      <c r="KS1841"/>
      <c r="KT1841"/>
      <c r="KU1841"/>
      <c r="KV1841"/>
      <c r="KW1841"/>
      <c r="KX1841"/>
      <c r="KY1841"/>
      <c r="KZ1841"/>
      <c r="LA1841"/>
      <c r="LB1841"/>
      <c r="LC1841"/>
      <c r="LD1841"/>
      <c r="LE1841"/>
      <c r="LF1841"/>
      <c r="LG1841"/>
      <c r="LH1841"/>
      <c r="LI1841"/>
      <c r="LJ1841"/>
      <c r="LK1841"/>
      <c r="LL1841"/>
      <c r="LM1841"/>
      <c r="LN1841"/>
      <c r="LO1841"/>
      <c r="LP1841"/>
      <c r="LQ1841"/>
      <c r="LR1841"/>
      <c r="LS1841"/>
      <c r="LT1841"/>
      <c r="LU1841"/>
      <c r="LV1841"/>
      <c r="LW1841"/>
      <c r="LX1841"/>
      <c r="LY1841"/>
      <c r="LZ1841"/>
      <c r="MA1841"/>
      <c r="MB1841"/>
      <c r="MC1841"/>
      <c r="MD1841"/>
      <c r="ME1841"/>
      <c r="MF1841"/>
      <c r="MG1841"/>
      <c r="MH1841"/>
      <c r="MI1841"/>
      <c r="MJ1841"/>
      <c r="MK1841"/>
      <c r="ML1841"/>
      <c r="MM1841"/>
      <c r="MN1841"/>
      <c r="MO1841"/>
      <c r="MP1841"/>
      <c r="MQ1841"/>
      <c r="MR1841"/>
      <c r="MS1841"/>
      <c r="MT1841"/>
      <c r="MU1841"/>
      <c r="MV1841"/>
      <c r="MW1841"/>
      <c r="MX1841"/>
      <c r="MY1841"/>
      <c r="MZ1841"/>
      <c r="NA1841"/>
      <c r="NB1841"/>
      <c r="NC1841"/>
      <c r="ND1841"/>
      <c r="NE1841"/>
      <c r="NF1841"/>
      <c r="NG1841"/>
      <c r="NH1841"/>
      <c r="NI1841"/>
      <c r="NJ1841"/>
      <c r="NK1841"/>
      <c r="NL1841"/>
      <c r="NM1841"/>
      <c r="NN1841"/>
      <c r="NO1841"/>
      <c r="NP1841"/>
      <c r="NQ1841"/>
      <c r="NR1841"/>
      <c r="NS1841"/>
      <c r="NT1841"/>
      <c r="NU1841"/>
      <c r="NV1841"/>
      <c r="NW1841"/>
      <c r="NX1841"/>
      <c r="NY1841"/>
      <c r="NZ1841"/>
      <c r="OA1841"/>
      <c r="OB1841"/>
      <c r="OC1841"/>
      <c r="OD1841"/>
      <c r="OE1841"/>
      <c r="OF1841"/>
      <c r="OG1841"/>
      <c r="OH1841"/>
      <c r="OI1841"/>
      <c r="OJ1841"/>
      <c r="OK1841"/>
      <c r="OL1841"/>
      <c r="OM1841"/>
      <c r="ON1841"/>
      <c r="OO1841"/>
      <c r="OP1841"/>
      <c r="OQ1841"/>
      <c r="OR1841"/>
      <c r="OS1841"/>
      <c r="OT1841"/>
      <c r="OU1841"/>
      <c r="OV1841"/>
      <c r="OW1841"/>
      <c r="OX1841"/>
      <c r="OY1841"/>
      <c r="OZ1841"/>
      <c r="PA1841"/>
      <c r="PB1841"/>
      <c r="PC1841"/>
      <c r="PD1841"/>
      <c r="PE1841"/>
      <c r="PF1841"/>
      <c r="PG1841"/>
      <c r="PH1841"/>
      <c r="PI1841"/>
      <c r="PJ1841"/>
      <c r="PK1841"/>
      <c r="PL1841"/>
      <c r="PM1841"/>
      <c r="PN1841"/>
      <c r="PO1841"/>
      <c r="PP1841"/>
      <c r="PQ1841"/>
      <c r="PR1841"/>
      <c r="PS1841"/>
      <c r="PT1841"/>
      <c r="PU1841"/>
      <c r="PV1841"/>
      <c r="PW1841"/>
      <c r="PX1841"/>
      <c r="PY1841"/>
      <c r="PZ1841"/>
      <c r="QA1841"/>
      <c r="QB1841"/>
      <c r="QC1841"/>
      <c r="QD1841"/>
      <c r="QE1841"/>
      <c r="QF1841"/>
      <c r="QG1841"/>
      <c r="QH1841"/>
      <c r="QI1841"/>
      <c r="QJ1841"/>
      <c r="QK1841"/>
      <c r="QL1841"/>
      <c r="QM1841"/>
      <c r="QN1841"/>
      <c r="QO1841"/>
      <c r="QP1841"/>
      <c r="QQ1841"/>
      <c r="QR1841"/>
      <c r="QS1841"/>
      <c r="QT1841"/>
      <c r="QU1841"/>
      <c r="QV1841"/>
      <c r="QW1841"/>
      <c r="QX1841"/>
      <c r="QY1841"/>
      <c r="QZ1841"/>
      <c r="RA1841"/>
      <c r="RB1841"/>
      <c r="RC1841"/>
      <c r="RD1841"/>
      <c r="RE1841"/>
      <c r="RF1841"/>
      <c r="RG1841"/>
      <c r="RH1841"/>
      <c r="RI1841"/>
      <c r="RJ1841"/>
      <c r="RK1841"/>
      <c r="RL1841"/>
      <c r="RM1841"/>
      <c r="RN1841"/>
      <c r="RO1841"/>
      <c r="RP1841"/>
      <c r="RQ1841"/>
      <c r="RR1841"/>
      <c r="RS1841"/>
      <c r="RT1841"/>
      <c r="RU1841"/>
      <c r="RV1841"/>
      <c r="RW1841"/>
      <c r="RX1841"/>
      <c r="RY1841"/>
      <c r="RZ1841"/>
      <c r="SA1841"/>
      <c r="SB1841"/>
      <c r="SC1841"/>
      <c r="SD1841"/>
      <c r="SE1841"/>
      <c r="SF1841"/>
      <c r="SG1841"/>
      <c r="SH1841"/>
      <c r="SI1841"/>
      <c r="SJ1841"/>
      <c r="SK1841"/>
      <c r="SL1841"/>
      <c r="SM1841"/>
      <c r="SN1841"/>
      <c r="SO1841"/>
      <c r="SP1841"/>
      <c r="SQ1841"/>
      <c r="SR1841"/>
      <c r="SS1841"/>
      <c r="ST1841"/>
      <c r="SU1841"/>
      <c r="SV1841"/>
      <c r="SW1841"/>
      <c r="SX1841"/>
      <c r="SY1841"/>
      <c r="SZ1841"/>
      <c r="TA1841"/>
      <c r="TB1841"/>
      <c r="TC1841"/>
      <c r="TD1841"/>
      <c r="TE1841"/>
      <c r="TF1841"/>
      <c r="TG1841"/>
      <c r="TH1841"/>
      <c r="TI1841"/>
      <c r="TJ1841"/>
      <c r="TK1841"/>
      <c r="TL1841"/>
      <c r="TM1841"/>
      <c r="TN1841"/>
      <c r="TO1841"/>
      <c r="TP1841"/>
      <c r="TQ1841"/>
      <c r="TR1841"/>
      <c r="TS1841"/>
      <c r="TT1841"/>
      <c r="TU1841"/>
      <c r="TV1841"/>
      <c r="TW1841"/>
      <c r="TX1841"/>
      <c r="TY1841"/>
      <c r="TZ1841"/>
      <c r="UA1841"/>
      <c r="UB1841"/>
      <c r="UC1841"/>
      <c r="UD1841"/>
      <c r="UE1841"/>
      <c r="UF1841"/>
      <c r="UG1841"/>
      <c r="UH1841"/>
      <c r="UI1841"/>
      <c r="UJ1841"/>
      <c r="UK1841"/>
      <c r="UL1841"/>
      <c r="UM1841"/>
      <c r="UN1841"/>
      <c r="UO1841"/>
      <c r="UP1841"/>
      <c r="UQ1841"/>
      <c r="UR1841"/>
      <c r="US1841"/>
      <c r="UT1841"/>
      <c r="UU1841"/>
      <c r="UV1841"/>
      <c r="UW1841"/>
      <c r="UX1841"/>
      <c r="UY1841"/>
      <c r="UZ1841"/>
      <c r="VA1841"/>
      <c r="VB1841"/>
      <c r="VC1841"/>
      <c r="VD1841"/>
      <c r="VE1841"/>
      <c r="VF1841"/>
      <c r="VG1841"/>
      <c r="VH1841"/>
      <c r="VI1841"/>
      <c r="VJ1841"/>
      <c r="VK1841"/>
      <c r="VL1841"/>
      <c r="VM1841"/>
      <c r="VN1841"/>
      <c r="VO1841"/>
      <c r="VP1841"/>
      <c r="VQ1841"/>
      <c r="VR1841"/>
      <c r="VS1841"/>
      <c r="VT1841"/>
      <c r="VU1841"/>
      <c r="VV1841"/>
      <c r="VW1841"/>
      <c r="VX1841"/>
      <c r="VY1841"/>
      <c r="VZ1841"/>
      <c r="WA1841"/>
      <c r="WB1841"/>
      <c r="WC1841"/>
      <c r="WD1841"/>
      <c r="WE1841"/>
      <c r="WF1841"/>
      <c r="WG1841"/>
      <c r="WH1841"/>
      <c r="WI1841"/>
      <c r="WJ1841"/>
      <c r="WK1841"/>
      <c r="WL1841"/>
      <c r="WM1841"/>
      <c r="WN1841"/>
      <c r="WO1841"/>
      <c r="WP1841"/>
      <c r="WQ1841"/>
      <c r="WR1841"/>
      <c r="WS1841"/>
      <c r="WT1841"/>
      <c r="WU1841"/>
      <c r="WV1841"/>
      <c r="WW1841"/>
      <c r="WX1841"/>
      <c r="WY1841"/>
      <c r="WZ1841"/>
      <c r="XA1841"/>
      <c r="XB1841"/>
      <c r="XC1841"/>
      <c r="XD1841"/>
      <c r="XE1841"/>
      <c r="XF1841"/>
      <c r="XG1841"/>
      <c r="XH1841"/>
      <c r="XI1841"/>
      <c r="XJ1841"/>
      <c r="XK1841"/>
      <c r="XL1841"/>
      <c r="XM1841"/>
      <c r="XN1841"/>
      <c r="XO1841"/>
      <c r="XP1841"/>
      <c r="XQ1841"/>
      <c r="XR1841"/>
      <c r="XS1841"/>
      <c r="XT1841"/>
      <c r="XU1841"/>
      <c r="XV1841"/>
      <c r="XW1841"/>
      <c r="XX1841"/>
      <c r="XY1841"/>
      <c r="XZ1841"/>
      <c r="YA1841"/>
      <c r="YB1841"/>
      <c r="YC1841"/>
      <c r="YD1841"/>
      <c r="YE1841"/>
      <c r="YF1841"/>
      <c r="YG1841"/>
      <c r="YH1841"/>
      <c r="YI1841"/>
      <c r="YJ1841"/>
      <c r="YK1841"/>
      <c r="YL1841"/>
      <c r="YM1841"/>
      <c r="YN1841"/>
      <c r="YO1841"/>
      <c r="YP1841"/>
      <c r="YQ1841"/>
      <c r="YR1841"/>
      <c r="YS1841"/>
      <c r="YT1841"/>
      <c r="YU1841"/>
      <c r="YV1841"/>
      <c r="YW1841"/>
      <c r="YX1841"/>
      <c r="YY1841"/>
      <c r="YZ1841"/>
      <c r="ZA1841"/>
      <c r="ZB1841"/>
      <c r="ZC1841"/>
      <c r="ZD1841"/>
      <c r="ZE1841"/>
      <c r="ZF1841"/>
      <c r="ZG1841"/>
      <c r="ZH1841"/>
      <c r="ZI1841"/>
      <c r="ZJ1841"/>
      <c r="ZK1841"/>
      <c r="ZL1841"/>
      <c r="ZM1841"/>
      <c r="ZN1841"/>
      <c r="ZO1841"/>
      <c r="ZP1841"/>
      <c r="ZQ1841"/>
      <c r="ZR1841"/>
      <c r="ZS1841"/>
      <c r="ZT1841"/>
      <c r="ZU1841"/>
      <c r="ZV1841"/>
      <c r="ZW1841"/>
      <c r="ZX1841"/>
      <c r="ZY1841"/>
      <c r="ZZ1841"/>
      <c r="AAA1841"/>
      <c r="AAB1841"/>
      <c r="AAC1841"/>
      <c r="AAD1841"/>
      <c r="AAE1841"/>
      <c r="AAF1841"/>
      <c r="AAG1841"/>
      <c r="AAH1841"/>
      <c r="AAI1841"/>
      <c r="AAJ1841"/>
      <c r="AAK1841"/>
      <c r="AAL1841"/>
      <c r="AAM1841"/>
      <c r="AAN1841"/>
      <c r="AAO1841"/>
      <c r="AAP1841"/>
      <c r="AAQ1841"/>
      <c r="AAR1841"/>
      <c r="AAS1841"/>
      <c r="AAT1841"/>
      <c r="AAU1841"/>
      <c r="AAV1841"/>
      <c r="AAW1841"/>
      <c r="AAX1841"/>
      <c r="AAY1841"/>
      <c r="AAZ1841"/>
      <c r="ABA1841"/>
      <c r="ABB1841"/>
      <c r="ABC1841"/>
      <c r="ABD1841"/>
      <c r="ABE1841"/>
      <c r="ABF1841"/>
      <c r="ABG1841"/>
      <c r="ABH1841"/>
      <c r="ABI1841"/>
      <c r="ABJ1841"/>
      <c r="ABK1841"/>
      <c r="ABL1841"/>
      <c r="ABM1841"/>
      <c r="ABN1841"/>
      <c r="ABO1841"/>
      <c r="ABP1841"/>
      <c r="ABQ1841"/>
      <c r="ABR1841"/>
      <c r="ABS1841"/>
      <c r="ABT1841"/>
      <c r="ABU1841"/>
      <c r="ABV1841"/>
      <c r="ABW1841"/>
      <c r="ABX1841"/>
      <c r="ABY1841"/>
      <c r="ABZ1841"/>
      <c r="ACA1841"/>
      <c r="ACB1841"/>
      <c r="ACC1841"/>
      <c r="ACD1841"/>
      <c r="ACE1841"/>
      <c r="ACF1841"/>
      <c r="ACG1841"/>
      <c r="ACH1841"/>
      <c r="ACI1841"/>
      <c r="ACJ1841"/>
      <c r="ACK1841"/>
      <c r="ACL1841"/>
      <c r="ACM1841"/>
      <c r="ACN1841"/>
      <c r="ACO1841"/>
      <c r="ACP1841"/>
      <c r="ACQ1841"/>
      <c r="ACR1841"/>
      <c r="ACS1841"/>
      <c r="ACT1841"/>
      <c r="ACU1841"/>
      <c r="ACV1841"/>
      <c r="ACW1841"/>
      <c r="ACX1841"/>
      <c r="ACY1841"/>
      <c r="ACZ1841"/>
      <c r="ADA1841"/>
      <c r="ADB1841"/>
      <c r="ADC1841"/>
      <c r="ADD1841"/>
      <c r="ADE1841"/>
      <c r="ADF1841"/>
      <c r="ADG1841"/>
      <c r="ADH1841"/>
      <c r="ADI1841"/>
      <c r="ADJ1841"/>
      <c r="ADK1841"/>
      <c r="ADL1841"/>
      <c r="ADM1841"/>
      <c r="ADN1841"/>
      <c r="ADO1841"/>
      <c r="ADP1841"/>
      <c r="ADQ1841"/>
      <c r="ADR1841"/>
      <c r="ADS1841"/>
      <c r="ADT1841"/>
      <c r="ADU1841"/>
      <c r="ADV1841"/>
      <c r="ADW1841"/>
      <c r="ADX1841"/>
      <c r="ADY1841"/>
      <c r="ADZ1841"/>
      <c r="AEA1841"/>
      <c r="AEB1841"/>
      <c r="AEC1841"/>
      <c r="AED1841"/>
      <c r="AEE1841"/>
      <c r="AEF1841"/>
      <c r="AEG1841"/>
      <c r="AEH1841"/>
      <c r="AEI1841"/>
      <c r="AEJ1841"/>
      <c r="AEK1841"/>
      <c r="AEL1841"/>
      <c r="AEM1841"/>
      <c r="AEN1841"/>
      <c r="AEO1841"/>
      <c r="AEP1841"/>
      <c r="AEQ1841"/>
      <c r="AER1841"/>
      <c r="AES1841"/>
      <c r="AET1841"/>
      <c r="AEU1841"/>
      <c r="AEV1841"/>
      <c r="AEW1841"/>
      <c r="AEX1841"/>
      <c r="AEY1841"/>
      <c r="AEZ1841"/>
      <c r="AFA1841"/>
      <c r="AFB1841"/>
      <c r="AFC1841"/>
      <c r="AFD1841"/>
      <c r="AFE1841"/>
      <c r="AFF1841"/>
      <c r="AFG1841"/>
      <c r="AFH1841"/>
      <c r="AFI1841"/>
      <c r="AFJ1841"/>
      <c r="AFK1841"/>
      <c r="AFL1841"/>
      <c r="AFM1841"/>
      <c r="AFN1841"/>
      <c r="AFO1841"/>
      <c r="AFP1841"/>
      <c r="AFQ1841"/>
      <c r="AFR1841"/>
      <c r="AFS1841"/>
      <c r="AFT1841"/>
      <c r="AFU1841"/>
      <c r="AFV1841"/>
      <c r="AFW1841"/>
      <c r="AFX1841"/>
      <c r="AFY1841"/>
      <c r="AFZ1841"/>
      <c r="AGA1841"/>
      <c r="AGB1841"/>
      <c r="AGC1841"/>
      <c r="AGD1841"/>
      <c r="AGE1841"/>
      <c r="AGF1841"/>
      <c r="AGG1841"/>
      <c r="AGH1841"/>
      <c r="AGI1841"/>
      <c r="AGJ1841"/>
      <c r="AGK1841"/>
      <c r="AGL1841"/>
      <c r="AGM1841"/>
      <c r="AGN1841"/>
      <c r="AGO1841"/>
      <c r="AGP1841"/>
      <c r="AGQ1841"/>
      <c r="AGR1841"/>
      <c r="AGS1841"/>
      <c r="AGT1841"/>
      <c r="AGU1841"/>
      <c r="AGV1841"/>
      <c r="AGW1841"/>
      <c r="AGX1841"/>
      <c r="AGY1841"/>
      <c r="AGZ1841"/>
      <c r="AHA1841"/>
      <c r="AHB1841"/>
      <c r="AHC1841"/>
      <c r="AHD1841"/>
      <c r="AHE1841"/>
      <c r="AHF1841"/>
      <c r="AHG1841"/>
      <c r="AHH1841"/>
      <c r="AHI1841"/>
      <c r="AHJ1841"/>
      <c r="AHK1841"/>
      <c r="AHL1841"/>
      <c r="AHM1841"/>
      <c r="AHN1841"/>
      <c r="AHO1841"/>
      <c r="AHP1841"/>
      <c r="AHQ1841"/>
      <c r="AHR1841"/>
      <c r="AHS1841"/>
      <c r="AHT1841"/>
      <c r="AHU1841"/>
      <c r="AHV1841"/>
      <c r="AHW1841"/>
      <c r="AHX1841"/>
      <c r="AHY1841"/>
      <c r="AHZ1841"/>
      <c r="AIA1841"/>
      <c r="AIB1841"/>
      <c r="AIC1841"/>
      <c r="AID1841"/>
      <c r="AIE1841"/>
      <c r="AIF1841"/>
      <c r="AIG1841"/>
      <c r="AIH1841"/>
      <c r="AII1841"/>
      <c r="AIJ1841"/>
      <c r="AIK1841"/>
      <c r="AIL1841"/>
      <c r="AIM1841"/>
      <c r="AIN1841"/>
      <c r="AIO1841"/>
      <c r="AIP1841"/>
      <c r="AIQ1841"/>
      <c r="AIR1841"/>
      <c r="AIS1841"/>
      <c r="AIT1841"/>
      <c r="AIU1841"/>
      <c r="AIV1841"/>
      <c r="AIW1841"/>
      <c r="AIX1841"/>
      <c r="AIY1841"/>
      <c r="AIZ1841"/>
      <c r="AJA1841"/>
      <c r="AJB1841"/>
      <c r="AJC1841"/>
      <c r="AJD1841"/>
      <c r="AJE1841"/>
      <c r="AJF1841"/>
      <c r="AJG1841"/>
      <c r="AJH1841"/>
      <c r="AJI1841"/>
      <c r="AJJ1841"/>
      <c r="AJK1841"/>
      <c r="AJL1841"/>
      <c r="AJM1841"/>
      <c r="AJN1841"/>
      <c r="AJO1841"/>
      <c r="AJP1841"/>
      <c r="AJQ1841"/>
      <c r="AJR1841"/>
      <c r="AJS1841"/>
      <c r="AJT1841"/>
      <c r="AJU1841"/>
      <c r="AJV1841"/>
      <c r="AJW1841"/>
      <c r="AJX1841"/>
      <c r="AJY1841"/>
      <c r="AJZ1841"/>
      <c r="AKA1841"/>
      <c r="AKB1841"/>
      <c r="AKC1841"/>
      <c r="AKD1841"/>
      <c r="AKE1841"/>
      <c r="AKF1841"/>
      <c r="AKG1841"/>
      <c r="AKH1841"/>
      <c r="AKI1841"/>
      <c r="AKJ1841"/>
      <c r="AKK1841"/>
      <c r="AKL1841"/>
      <c r="AKM1841"/>
      <c r="AKN1841"/>
      <c r="AKO1841"/>
      <c r="AKP1841"/>
      <c r="AKQ1841"/>
      <c r="AKR1841"/>
      <c r="AKS1841"/>
      <c r="AKT1841"/>
      <c r="AKU1841"/>
      <c r="AKV1841"/>
      <c r="AKW1841"/>
      <c r="AKX1841"/>
      <c r="AKY1841"/>
      <c r="AKZ1841"/>
      <c r="ALA1841"/>
      <c r="ALB1841"/>
      <c r="ALC1841"/>
      <c r="ALD1841"/>
      <c r="ALE1841"/>
      <c r="ALF1841"/>
      <c r="ALG1841"/>
      <c r="ALH1841"/>
      <c r="ALI1841"/>
      <c r="ALJ1841"/>
      <c r="ALK1841"/>
      <c r="ALL1841"/>
      <c r="ALM1841"/>
      <c r="ALN1841"/>
      <c r="ALO1841"/>
      <c r="ALP1841"/>
      <c r="ALQ1841"/>
      <c r="ALR1841"/>
      <c r="ALS1841"/>
      <c r="ALT1841"/>
      <c r="ALU1841"/>
      <c r="ALV1841"/>
      <c r="ALW1841"/>
      <c r="ALX1841"/>
      <c r="ALY1841"/>
      <c r="ALZ1841"/>
      <c r="AMA1841"/>
      <c r="AMB1841"/>
      <c r="AMC1841"/>
      <c r="AMD1841"/>
      <c r="AME1841"/>
      <c r="AMF1841"/>
      <c r="AMG1841"/>
      <c r="AMH1841"/>
    </row>
    <row r="1842" spans="1:1022" ht="15">
      <c r="A1842" s="15"/>
      <c r="B1842" s="7"/>
      <c r="C1842" s="16"/>
      <c r="D1842" s="16"/>
      <c r="E1842" s="17"/>
      <c r="F1842" s="18"/>
      <c r="G1842" s="18"/>
      <c r="H1842" s="9"/>
      <c r="I1842" s="9"/>
      <c r="J1842" s="8"/>
      <c r="K1842" s="8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  <c r="DK1842"/>
      <c r="DL1842"/>
      <c r="DM1842"/>
      <c r="DN1842"/>
      <c r="DO1842"/>
      <c r="DP1842"/>
      <c r="DQ1842"/>
      <c r="DR1842"/>
      <c r="DS1842"/>
      <c r="DT1842"/>
      <c r="DU1842"/>
      <c r="DV1842"/>
      <c r="DW1842"/>
      <c r="DX1842"/>
      <c r="DY1842"/>
      <c r="DZ1842"/>
      <c r="EA1842"/>
      <c r="EB1842"/>
      <c r="EC1842"/>
      <c r="ED1842"/>
      <c r="EE1842"/>
      <c r="EF1842"/>
      <c r="EG1842"/>
      <c r="EH1842"/>
      <c r="EI1842"/>
      <c r="EJ1842"/>
      <c r="EK1842"/>
      <c r="EL1842"/>
      <c r="EM1842"/>
      <c r="EN1842"/>
      <c r="EO1842"/>
      <c r="EP1842"/>
      <c r="EQ1842"/>
      <c r="ER1842"/>
      <c r="ES1842"/>
      <c r="ET1842"/>
      <c r="EU1842"/>
      <c r="EV1842"/>
      <c r="EW1842"/>
      <c r="EX1842"/>
      <c r="EY1842"/>
      <c r="EZ1842"/>
      <c r="FA1842"/>
      <c r="FB1842"/>
      <c r="FC1842"/>
      <c r="FD1842"/>
      <c r="FE1842"/>
      <c r="FF1842"/>
      <c r="FG1842"/>
      <c r="FH1842"/>
      <c r="FI1842"/>
      <c r="FJ1842"/>
      <c r="FK1842"/>
      <c r="FL1842"/>
      <c r="FM1842"/>
      <c r="FN1842"/>
      <c r="FO1842"/>
      <c r="FP1842"/>
      <c r="FQ1842"/>
      <c r="FR1842"/>
      <c r="FS1842"/>
      <c r="FT1842"/>
      <c r="FU1842"/>
      <c r="FV1842"/>
      <c r="FW1842"/>
      <c r="FX1842"/>
      <c r="FY1842"/>
      <c r="FZ1842"/>
      <c r="GA1842"/>
      <c r="GB1842"/>
      <c r="GC1842"/>
      <c r="GD1842"/>
      <c r="GE1842"/>
      <c r="GF1842"/>
      <c r="GG1842"/>
      <c r="GH1842"/>
      <c r="GI1842"/>
      <c r="GJ1842"/>
      <c r="GK1842"/>
      <c r="GL1842"/>
      <c r="GM1842"/>
      <c r="GN1842"/>
      <c r="GO1842"/>
      <c r="GP1842"/>
      <c r="GQ1842"/>
      <c r="GR1842"/>
      <c r="GS1842"/>
      <c r="GT1842"/>
      <c r="GU1842"/>
      <c r="GV1842"/>
      <c r="GW1842"/>
      <c r="GX1842"/>
      <c r="GY1842"/>
      <c r="GZ1842"/>
      <c r="HA1842"/>
      <c r="HB1842"/>
      <c r="HC1842"/>
      <c r="HD1842"/>
      <c r="HE1842"/>
      <c r="HF1842"/>
      <c r="HG1842"/>
      <c r="HH1842"/>
      <c r="HI1842"/>
      <c r="HJ1842"/>
      <c r="HK1842"/>
      <c r="HL1842"/>
      <c r="HM1842"/>
      <c r="HN1842"/>
      <c r="HO1842"/>
      <c r="HP1842"/>
      <c r="HQ1842"/>
      <c r="HR1842"/>
      <c r="HS1842"/>
      <c r="HT1842"/>
      <c r="HU1842"/>
      <c r="HV1842"/>
      <c r="HW1842"/>
      <c r="HX1842"/>
      <c r="HY1842"/>
      <c r="HZ1842"/>
      <c r="IA1842"/>
      <c r="IB1842"/>
      <c r="IC1842"/>
      <c r="ID1842"/>
      <c r="IE1842"/>
      <c r="IF1842"/>
      <c r="IG1842"/>
      <c r="IH1842"/>
      <c r="II1842"/>
      <c r="IJ1842"/>
      <c r="IK1842"/>
      <c r="IL1842"/>
      <c r="IM1842"/>
      <c r="IN1842"/>
      <c r="IO1842"/>
      <c r="IP1842"/>
      <c r="IQ1842"/>
      <c r="IR1842"/>
      <c r="IS1842"/>
      <c r="IT1842"/>
      <c r="IU1842"/>
      <c r="IV1842"/>
      <c r="IW1842"/>
      <c r="IX1842"/>
      <c r="IY1842"/>
      <c r="IZ1842"/>
      <c r="JA1842"/>
      <c r="JB1842"/>
      <c r="JC1842"/>
      <c r="JD1842"/>
      <c r="JE1842"/>
      <c r="JF1842"/>
      <c r="JG1842"/>
      <c r="JH1842"/>
      <c r="JI1842"/>
      <c r="JJ1842"/>
      <c r="JK1842"/>
      <c r="JL1842"/>
      <c r="JM1842"/>
      <c r="JN1842"/>
      <c r="JO1842"/>
      <c r="JP1842"/>
      <c r="JQ1842"/>
      <c r="JR1842"/>
      <c r="JS1842"/>
      <c r="JT1842"/>
      <c r="JU1842"/>
      <c r="JV1842"/>
      <c r="JW1842"/>
      <c r="JX1842"/>
      <c r="JY1842"/>
      <c r="JZ1842"/>
      <c r="KA1842"/>
      <c r="KB1842"/>
      <c r="KC1842"/>
      <c r="KD1842"/>
      <c r="KE1842"/>
      <c r="KF1842"/>
      <c r="KG1842"/>
      <c r="KH1842"/>
      <c r="KI1842"/>
      <c r="KJ1842"/>
      <c r="KK1842"/>
      <c r="KL1842"/>
      <c r="KM1842"/>
      <c r="KN1842"/>
      <c r="KO1842"/>
      <c r="KP1842"/>
      <c r="KQ1842"/>
      <c r="KR1842"/>
      <c r="KS1842"/>
      <c r="KT1842"/>
      <c r="KU1842"/>
      <c r="KV1842"/>
      <c r="KW1842"/>
      <c r="KX1842"/>
      <c r="KY1842"/>
      <c r="KZ1842"/>
      <c r="LA1842"/>
      <c r="LB1842"/>
      <c r="LC1842"/>
      <c r="LD1842"/>
      <c r="LE1842"/>
      <c r="LF1842"/>
      <c r="LG1842"/>
      <c r="LH1842"/>
      <c r="LI1842"/>
      <c r="LJ1842"/>
      <c r="LK1842"/>
      <c r="LL1842"/>
      <c r="LM1842"/>
      <c r="LN1842"/>
      <c r="LO1842"/>
      <c r="LP1842"/>
      <c r="LQ1842"/>
      <c r="LR1842"/>
      <c r="LS1842"/>
      <c r="LT1842"/>
      <c r="LU1842"/>
      <c r="LV1842"/>
      <c r="LW1842"/>
      <c r="LX1842"/>
      <c r="LY1842"/>
      <c r="LZ1842"/>
      <c r="MA1842"/>
      <c r="MB1842"/>
      <c r="MC1842"/>
      <c r="MD1842"/>
      <c r="ME1842"/>
      <c r="MF1842"/>
      <c r="MG1842"/>
      <c r="MH1842"/>
      <c r="MI1842"/>
      <c r="MJ1842"/>
      <c r="MK1842"/>
      <c r="ML1842"/>
      <c r="MM1842"/>
      <c r="MN1842"/>
      <c r="MO1842"/>
      <c r="MP1842"/>
      <c r="MQ1842"/>
      <c r="MR1842"/>
      <c r="MS1842"/>
      <c r="MT1842"/>
      <c r="MU1842"/>
      <c r="MV1842"/>
      <c r="MW1842"/>
      <c r="MX1842"/>
      <c r="MY1842"/>
      <c r="MZ1842"/>
      <c r="NA1842"/>
      <c r="NB1842"/>
      <c r="NC1842"/>
      <c r="ND1842"/>
      <c r="NE1842"/>
      <c r="NF1842"/>
      <c r="NG1842"/>
      <c r="NH1842"/>
      <c r="NI1842"/>
      <c r="NJ1842"/>
      <c r="NK1842"/>
      <c r="NL1842"/>
      <c r="NM1842"/>
      <c r="NN1842"/>
      <c r="NO1842"/>
      <c r="NP1842"/>
      <c r="NQ1842"/>
      <c r="NR1842"/>
      <c r="NS1842"/>
      <c r="NT1842"/>
      <c r="NU1842"/>
      <c r="NV1842"/>
      <c r="NW1842"/>
      <c r="NX1842"/>
      <c r="NY1842"/>
      <c r="NZ1842"/>
      <c r="OA1842"/>
      <c r="OB1842"/>
      <c r="OC1842"/>
      <c r="OD1842"/>
      <c r="OE1842"/>
      <c r="OF1842"/>
      <c r="OG1842"/>
      <c r="OH1842"/>
      <c r="OI1842"/>
      <c r="OJ1842"/>
      <c r="OK1842"/>
      <c r="OL1842"/>
      <c r="OM1842"/>
      <c r="ON1842"/>
      <c r="OO1842"/>
      <c r="OP1842"/>
      <c r="OQ1842"/>
      <c r="OR1842"/>
      <c r="OS1842"/>
      <c r="OT1842"/>
      <c r="OU1842"/>
      <c r="OV1842"/>
      <c r="OW1842"/>
      <c r="OX1842"/>
      <c r="OY1842"/>
      <c r="OZ1842"/>
      <c r="PA1842"/>
      <c r="PB1842"/>
      <c r="PC1842"/>
      <c r="PD1842"/>
      <c r="PE1842"/>
      <c r="PF1842"/>
      <c r="PG1842"/>
      <c r="PH1842"/>
      <c r="PI1842"/>
      <c r="PJ1842"/>
      <c r="PK1842"/>
      <c r="PL1842"/>
      <c r="PM1842"/>
      <c r="PN1842"/>
      <c r="PO1842"/>
      <c r="PP1842"/>
      <c r="PQ1842"/>
      <c r="PR1842"/>
      <c r="PS1842"/>
      <c r="PT1842"/>
      <c r="PU1842"/>
      <c r="PV1842"/>
      <c r="PW1842"/>
      <c r="PX1842"/>
      <c r="PY1842"/>
      <c r="PZ1842"/>
      <c r="QA1842"/>
      <c r="QB1842"/>
      <c r="QC1842"/>
      <c r="QD1842"/>
      <c r="QE1842"/>
      <c r="QF1842"/>
      <c r="QG1842"/>
      <c r="QH1842"/>
      <c r="QI1842"/>
      <c r="QJ1842"/>
      <c r="QK1842"/>
      <c r="QL1842"/>
      <c r="QM1842"/>
      <c r="QN1842"/>
      <c r="QO1842"/>
      <c r="QP1842"/>
      <c r="QQ1842"/>
      <c r="QR1842"/>
      <c r="QS1842"/>
      <c r="QT1842"/>
      <c r="QU1842"/>
      <c r="QV1842"/>
      <c r="QW1842"/>
      <c r="QX1842"/>
      <c r="QY1842"/>
      <c r="QZ1842"/>
      <c r="RA1842"/>
      <c r="RB1842"/>
      <c r="RC1842"/>
      <c r="RD1842"/>
      <c r="RE1842"/>
      <c r="RF1842"/>
      <c r="RG1842"/>
      <c r="RH1842"/>
      <c r="RI1842"/>
      <c r="RJ1842"/>
      <c r="RK1842"/>
      <c r="RL1842"/>
      <c r="RM1842"/>
      <c r="RN1842"/>
      <c r="RO1842"/>
      <c r="RP1842"/>
      <c r="RQ1842"/>
      <c r="RR1842"/>
      <c r="RS1842"/>
      <c r="RT1842"/>
      <c r="RU1842"/>
      <c r="RV1842"/>
      <c r="RW1842"/>
      <c r="RX1842"/>
      <c r="RY1842"/>
      <c r="RZ1842"/>
      <c r="SA1842"/>
      <c r="SB1842"/>
      <c r="SC1842"/>
      <c r="SD1842"/>
      <c r="SE1842"/>
      <c r="SF1842"/>
      <c r="SG1842"/>
      <c r="SH1842"/>
      <c r="SI1842"/>
      <c r="SJ1842"/>
      <c r="SK1842"/>
      <c r="SL1842"/>
      <c r="SM1842"/>
      <c r="SN1842"/>
      <c r="SO1842"/>
      <c r="SP1842"/>
      <c r="SQ1842"/>
      <c r="SR1842"/>
      <c r="SS1842"/>
      <c r="ST1842"/>
      <c r="SU1842"/>
      <c r="SV1842"/>
      <c r="SW1842"/>
      <c r="SX1842"/>
      <c r="SY1842"/>
      <c r="SZ1842"/>
      <c r="TA1842"/>
      <c r="TB1842"/>
      <c r="TC1842"/>
      <c r="TD1842"/>
      <c r="TE1842"/>
      <c r="TF1842"/>
      <c r="TG1842"/>
      <c r="TH1842"/>
      <c r="TI1842"/>
      <c r="TJ1842"/>
      <c r="TK1842"/>
      <c r="TL1842"/>
      <c r="TM1842"/>
      <c r="TN1842"/>
      <c r="TO1842"/>
      <c r="TP1842"/>
      <c r="TQ1842"/>
      <c r="TR1842"/>
      <c r="TS1842"/>
      <c r="TT1842"/>
      <c r="TU1842"/>
      <c r="TV1842"/>
      <c r="TW1842"/>
      <c r="TX1842"/>
      <c r="TY1842"/>
      <c r="TZ1842"/>
      <c r="UA1842"/>
      <c r="UB1842"/>
      <c r="UC1842"/>
      <c r="UD1842"/>
      <c r="UE1842"/>
      <c r="UF1842"/>
      <c r="UG1842"/>
      <c r="UH1842"/>
      <c r="UI1842"/>
      <c r="UJ1842"/>
      <c r="UK1842"/>
      <c r="UL1842"/>
      <c r="UM1842"/>
      <c r="UN1842"/>
      <c r="UO1842"/>
      <c r="UP1842"/>
      <c r="UQ1842"/>
      <c r="UR1842"/>
      <c r="US1842"/>
      <c r="UT1842"/>
      <c r="UU1842"/>
      <c r="UV1842"/>
      <c r="UW1842"/>
      <c r="UX1842"/>
      <c r="UY1842"/>
      <c r="UZ1842"/>
      <c r="VA1842"/>
      <c r="VB1842"/>
      <c r="VC1842"/>
      <c r="VD1842"/>
      <c r="VE1842"/>
      <c r="VF1842"/>
      <c r="VG1842"/>
      <c r="VH1842"/>
      <c r="VI1842"/>
      <c r="VJ1842"/>
      <c r="VK1842"/>
      <c r="VL1842"/>
      <c r="VM1842"/>
      <c r="VN1842"/>
      <c r="VO1842"/>
      <c r="VP1842"/>
      <c r="VQ1842"/>
      <c r="VR1842"/>
      <c r="VS1842"/>
      <c r="VT1842"/>
      <c r="VU1842"/>
      <c r="VV1842"/>
      <c r="VW1842"/>
      <c r="VX1842"/>
      <c r="VY1842"/>
      <c r="VZ1842"/>
      <c r="WA1842"/>
      <c r="WB1842"/>
      <c r="WC1842"/>
      <c r="WD1842"/>
      <c r="WE1842"/>
      <c r="WF1842"/>
      <c r="WG1842"/>
      <c r="WH1842"/>
      <c r="WI1842"/>
      <c r="WJ1842"/>
      <c r="WK1842"/>
      <c r="WL1842"/>
      <c r="WM1842"/>
      <c r="WN1842"/>
      <c r="WO1842"/>
      <c r="WP1842"/>
      <c r="WQ1842"/>
      <c r="WR1842"/>
      <c r="WS1842"/>
      <c r="WT1842"/>
      <c r="WU1842"/>
      <c r="WV1842"/>
      <c r="WW1842"/>
      <c r="WX1842"/>
      <c r="WY1842"/>
      <c r="WZ1842"/>
      <c r="XA1842"/>
      <c r="XB1842"/>
      <c r="XC1842"/>
      <c r="XD1842"/>
      <c r="XE1842"/>
      <c r="XF1842"/>
      <c r="XG1842"/>
      <c r="XH1842"/>
      <c r="XI1842"/>
      <c r="XJ1842"/>
      <c r="XK1842"/>
      <c r="XL1842"/>
      <c r="XM1842"/>
      <c r="XN1842"/>
      <c r="XO1842"/>
      <c r="XP1842"/>
      <c r="XQ1842"/>
      <c r="XR1842"/>
      <c r="XS1842"/>
      <c r="XT1842"/>
      <c r="XU1842"/>
      <c r="XV1842"/>
      <c r="XW1842"/>
      <c r="XX1842"/>
      <c r="XY1842"/>
      <c r="XZ1842"/>
      <c r="YA1842"/>
      <c r="YB1842"/>
      <c r="YC1842"/>
      <c r="YD1842"/>
      <c r="YE1842"/>
      <c r="YF1842"/>
      <c r="YG1842"/>
      <c r="YH1842"/>
      <c r="YI1842"/>
      <c r="YJ1842"/>
      <c r="YK1842"/>
      <c r="YL1842"/>
      <c r="YM1842"/>
      <c r="YN1842"/>
      <c r="YO1842"/>
      <c r="YP1842"/>
      <c r="YQ1842"/>
      <c r="YR1842"/>
      <c r="YS1842"/>
      <c r="YT1842"/>
      <c r="YU1842"/>
      <c r="YV1842"/>
      <c r="YW1842"/>
      <c r="YX1842"/>
      <c r="YY1842"/>
      <c r="YZ1842"/>
      <c r="ZA1842"/>
      <c r="ZB1842"/>
      <c r="ZC1842"/>
      <c r="ZD1842"/>
      <c r="ZE1842"/>
      <c r="ZF1842"/>
      <c r="ZG1842"/>
      <c r="ZH1842"/>
      <c r="ZI1842"/>
      <c r="ZJ1842"/>
      <c r="ZK1842"/>
      <c r="ZL1842"/>
      <c r="ZM1842"/>
      <c r="ZN1842"/>
      <c r="ZO1842"/>
      <c r="ZP1842"/>
      <c r="ZQ1842"/>
      <c r="ZR1842"/>
      <c r="ZS1842"/>
      <c r="ZT1842"/>
      <c r="ZU1842"/>
      <c r="ZV1842"/>
      <c r="ZW1842"/>
      <c r="ZX1842"/>
      <c r="ZY1842"/>
      <c r="ZZ1842"/>
      <c r="AAA1842"/>
      <c r="AAB1842"/>
      <c r="AAC1842"/>
      <c r="AAD1842"/>
      <c r="AAE1842"/>
      <c r="AAF1842"/>
      <c r="AAG1842"/>
      <c r="AAH1842"/>
      <c r="AAI1842"/>
      <c r="AAJ1842"/>
      <c r="AAK1842"/>
      <c r="AAL1842"/>
      <c r="AAM1842"/>
      <c r="AAN1842"/>
      <c r="AAO1842"/>
      <c r="AAP1842"/>
      <c r="AAQ1842"/>
      <c r="AAR1842"/>
      <c r="AAS1842"/>
      <c r="AAT1842"/>
      <c r="AAU1842"/>
      <c r="AAV1842"/>
      <c r="AAW1842"/>
      <c r="AAX1842"/>
      <c r="AAY1842"/>
      <c r="AAZ1842"/>
      <c r="ABA1842"/>
      <c r="ABB1842"/>
      <c r="ABC1842"/>
      <c r="ABD1842"/>
      <c r="ABE1842"/>
      <c r="ABF1842"/>
      <c r="ABG1842"/>
      <c r="ABH1842"/>
      <c r="ABI1842"/>
      <c r="ABJ1842"/>
      <c r="ABK1842"/>
      <c r="ABL1842"/>
      <c r="ABM1842"/>
      <c r="ABN1842"/>
      <c r="ABO1842"/>
      <c r="ABP1842"/>
      <c r="ABQ1842"/>
      <c r="ABR1842"/>
      <c r="ABS1842"/>
      <c r="ABT1842"/>
      <c r="ABU1842"/>
      <c r="ABV1842"/>
      <c r="ABW1842"/>
      <c r="ABX1842"/>
      <c r="ABY1842"/>
      <c r="ABZ1842"/>
      <c r="ACA1842"/>
      <c r="ACB1842"/>
      <c r="ACC1842"/>
      <c r="ACD1842"/>
      <c r="ACE1842"/>
      <c r="ACF1842"/>
      <c r="ACG1842"/>
      <c r="ACH1842"/>
      <c r="ACI1842"/>
      <c r="ACJ1842"/>
      <c r="ACK1842"/>
      <c r="ACL1842"/>
      <c r="ACM1842"/>
      <c r="ACN1842"/>
      <c r="ACO1842"/>
      <c r="ACP1842"/>
      <c r="ACQ1842"/>
      <c r="ACR1842"/>
      <c r="ACS1842"/>
      <c r="ACT1842"/>
      <c r="ACU1842"/>
      <c r="ACV1842"/>
      <c r="ACW1842"/>
      <c r="ACX1842"/>
      <c r="ACY1842"/>
      <c r="ACZ1842"/>
      <c r="ADA1842"/>
      <c r="ADB1842"/>
      <c r="ADC1842"/>
      <c r="ADD1842"/>
      <c r="ADE1842"/>
      <c r="ADF1842"/>
      <c r="ADG1842"/>
      <c r="ADH1842"/>
      <c r="ADI1842"/>
      <c r="ADJ1842"/>
      <c r="ADK1842"/>
      <c r="ADL1842"/>
      <c r="ADM1842"/>
      <c r="ADN1842"/>
      <c r="ADO1842"/>
      <c r="ADP1842"/>
      <c r="ADQ1842"/>
      <c r="ADR1842"/>
      <c r="ADS1842"/>
      <c r="ADT1842"/>
      <c r="ADU1842"/>
      <c r="ADV1842"/>
      <c r="ADW1842"/>
      <c r="ADX1842"/>
      <c r="ADY1842"/>
      <c r="ADZ1842"/>
      <c r="AEA1842"/>
      <c r="AEB1842"/>
      <c r="AEC1842"/>
      <c r="AED1842"/>
      <c r="AEE1842"/>
      <c r="AEF1842"/>
      <c r="AEG1842"/>
      <c r="AEH1842"/>
      <c r="AEI1842"/>
      <c r="AEJ1842"/>
      <c r="AEK1842"/>
      <c r="AEL1842"/>
      <c r="AEM1842"/>
      <c r="AEN1842"/>
      <c r="AEO1842"/>
      <c r="AEP1842"/>
      <c r="AEQ1842"/>
      <c r="AER1842"/>
      <c r="AES1842"/>
      <c r="AET1842"/>
      <c r="AEU1842"/>
      <c r="AEV1842"/>
      <c r="AEW1842"/>
      <c r="AEX1842"/>
      <c r="AEY1842"/>
      <c r="AEZ1842"/>
      <c r="AFA1842"/>
      <c r="AFB1842"/>
      <c r="AFC1842"/>
      <c r="AFD1842"/>
      <c r="AFE1842"/>
      <c r="AFF1842"/>
      <c r="AFG1842"/>
      <c r="AFH1842"/>
      <c r="AFI1842"/>
      <c r="AFJ1842"/>
      <c r="AFK1842"/>
      <c r="AFL1842"/>
      <c r="AFM1842"/>
      <c r="AFN1842"/>
      <c r="AFO1842"/>
      <c r="AFP1842"/>
      <c r="AFQ1842"/>
      <c r="AFR1842"/>
      <c r="AFS1842"/>
      <c r="AFT1842"/>
      <c r="AFU1842"/>
      <c r="AFV1842"/>
      <c r="AFW1842"/>
      <c r="AFX1842"/>
      <c r="AFY1842"/>
      <c r="AFZ1842"/>
      <c r="AGA1842"/>
      <c r="AGB1842"/>
      <c r="AGC1842"/>
      <c r="AGD1842"/>
      <c r="AGE1842"/>
      <c r="AGF1842"/>
      <c r="AGG1842"/>
      <c r="AGH1842"/>
      <c r="AGI1842"/>
      <c r="AGJ1842"/>
      <c r="AGK1842"/>
      <c r="AGL1842"/>
      <c r="AGM1842"/>
      <c r="AGN1842"/>
      <c r="AGO1842"/>
      <c r="AGP1842"/>
      <c r="AGQ1842"/>
      <c r="AGR1842"/>
      <c r="AGS1842"/>
      <c r="AGT1842"/>
      <c r="AGU1842"/>
      <c r="AGV1842"/>
      <c r="AGW1842"/>
      <c r="AGX1842"/>
      <c r="AGY1842"/>
      <c r="AGZ1842"/>
      <c r="AHA1842"/>
      <c r="AHB1842"/>
      <c r="AHC1842"/>
      <c r="AHD1842"/>
      <c r="AHE1842"/>
      <c r="AHF1842"/>
      <c r="AHG1842"/>
      <c r="AHH1842"/>
      <c r="AHI1842"/>
      <c r="AHJ1842"/>
      <c r="AHK1842"/>
      <c r="AHL1842"/>
      <c r="AHM1842"/>
      <c r="AHN1842"/>
      <c r="AHO1842"/>
      <c r="AHP1842"/>
      <c r="AHQ1842"/>
      <c r="AHR1842"/>
      <c r="AHS1842"/>
      <c r="AHT1842"/>
      <c r="AHU1842"/>
      <c r="AHV1842"/>
      <c r="AHW1842"/>
      <c r="AHX1842"/>
      <c r="AHY1842"/>
      <c r="AHZ1842"/>
      <c r="AIA1842"/>
      <c r="AIB1842"/>
      <c r="AIC1842"/>
      <c r="AID1842"/>
      <c r="AIE1842"/>
      <c r="AIF1842"/>
      <c r="AIG1842"/>
      <c r="AIH1842"/>
      <c r="AII1842"/>
      <c r="AIJ1842"/>
      <c r="AIK1842"/>
      <c r="AIL1842"/>
      <c r="AIM1842"/>
      <c r="AIN1842"/>
      <c r="AIO1842"/>
      <c r="AIP1842"/>
      <c r="AIQ1842"/>
      <c r="AIR1842"/>
      <c r="AIS1842"/>
      <c r="AIT1842"/>
      <c r="AIU1842"/>
      <c r="AIV1842"/>
      <c r="AIW1842"/>
      <c r="AIX1842"/>
      <c r="AIY1842"/>
      <c r="AIZ1842"/>
      <c r="AJA1842"/>
      <c r="AJB1842"/>
      <c r="AJC1842"/>
      <c r="AJD1842"/>
      <c r="AJE1842"/>
      <c r="AJF1842"/>
      <c r="AJG1842"/>
      <c r="AJH1842"/>
      <c r="AJI1842"/>
      <c r="AJJ1842"/>
      <c r="AJK1842"/>
      <c r="AJL1842"/>
      <c r="AJM1842"/>
      <c r="AJN1842"/>
      <c r="AJO1842"/>
      <c r="AJP1842"/>
      <c r="AJQ1842"/>
      <c r="AJR1842"/>
      <c r="AJS1842"/>
      <c r="AJT1842"/>
      <c r="AJU1842"/>
      <c r="AJV1842"/>
      <c r="AJW1842"/>
      <c r="AJX1842"/>
      <c r="AJY1842"/>
      <c r="AJZ1842"/>
      <c r="AKA1842"/>
      <c r="AKB1842"/>
      <c r="AKC1842"/>
      <c r="AKD1842"/>
      <c r="AKE1842"/>
      <c r="AKF1842"/>
      <c r="AKG1842"/>
      <c r="AKH1842"/>
      <c r="AKI1842"/>
      <c r="AKJ1842"/>
      <c r="AKK1842"/>
      <c r="AKL1842"/>
      <c r="AKM1842"/>
      <c r="AKN1842"/>
      <c r="AKO1842"/>
      <c r="AKP1842"/>
      <c r="AKQ1842"/>
      <c r="AKR1842"/>
      <c r="AKS1842"/>
      <c r="AKT1842"/>
      <c r="AKU1842"/>
      <c r="AKV1842"/>
      <c r="AKW1842"/>
      <c r="AKX1842"/>
      <c r="AKY1842"/>
      <c r="AKZ1842"/>
      <c r="ALA1842"/>
      <c r="ALB1842"/>
      <c r="ALC1842"/>
      <c r="ALD1842"/>
      <c r="ALE1842"/>
      <c r="ALF1842"/>
      <c r="ALG1842"/>
      <c r="ALH1842"/>
      <c r="ALI1842"/>
      <c r="ALJ1842"/>
      <c r="ALK1842"/>
      <c r="ALL1842"/>
      <c r="ALM1842"/>
      <c r="ALN1842"/>
      <c r="ALO1842"/>
      <c r="ALP1842"/>
      <c r="ALQ1842"/>
      <c r="ALR1842"/>
      <c r="ALS1842"/>
      <c r="ALT1842"/>
      <c r="ALU1842"/>
      <c r="ALV1842"/>
      <c r="ALW1842"/>
      <c r="ALX1842"/>
      <c r="ALY1842"/>
      <c r="ALZ1842"/>
      <c r="AMA1842"/>
      <c r="AMB1842"/>
      <c r="AMC1842"/>
      <c r="AMD1842"/>
      <c r="AME1842"/>
      <c r="AMF1842"/>
      <c r="AMG1842"/>
      <c r="AMH1842"/>
    </row>
    <row r="1843" spans="1:1022" ht="15">
      <c r="A1843" s="15"/>
      <c r="B1843" s="7"/>
      <c r="C1843" s="16"/>
      <c r="D1843" s="16"/>
      <c r="E1843" s="17"/>
      <c r="F1843" s="18"/>
      <c r="G1843" s="18"/>
      <c r="H1843" s="9"/>
      <c r="I1843" s="9"/>
      <c r="J1843" s="8"/>
      <c r="K1843" s="8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  <c r="DK1843"/>
      <c r="DL1843"/>
      <c r="DM1843"/>
      <c r="DN1843"/>
      <c r="DO1843"/>
      <c r="DP1843"/>
      <c r="DQ1843"/>
      <c r="DR1843"/>
      <c r="DS1843"/>
      <c r="DT1843"/>
      <c r="DU1843"/>
      <c r="DV1843"/>
      <c r="DW1843"/>
      <c r="DX1843"/>
      <c r="DY1843"/>
      <c r="DZ1843"/>
      <c r="EA1843"/>
      <c r="EB1843"/>
      <c r="EC1843"/>
      <c r="ED1843"/>
      <c r="EE1843"/>
      <c r="EF1843"/>
      <c r="EG1843"/>
      <c r="EH1843"/>
      <c r="EI1843"/>
      <c r="EJ1843"/>
      <c r="EK1843"/>
      <c r="EL1843"/>
      <c r="EM1843"/>
      <c r="EN1843"/>
      <c r="EO1843"/>
      <c r="EP1843"/>
      <c r="EQ1843"/>
      <c r="ER1843"/>
      <c r="ES1843"/>
      <c r="ET1843"/>
      <c r="EU1843"/>
      <c r="EV1843"/>
      <c r="EW1843"/>
      <c r="EX1843"/>
      <c r="EY1843"/>
      <c r="EZ1843"/>
      <c r="FA1843"/>
      <c r="FB1843"/>
      <c r="FC1843"/>
      <c r="FD1843"/>
      <c r="FE1843"/>
      <c r="FF1843"/>
      <c r="FG1843"/>
      <c r="FH1843"/>
      <c r="FI1843"/>
      <c r="FJ1843"/>
      <c r="FK1843"/>
      <c r="FL1843"/>
      <c r="FM1843"/>
      <c r="FN1843"/>
      <c r="FO1843"/>
      <c r="FP1843"/>
      <c r="FQ1843"/>
      <c r="FR1843"/>
      <c r="FS1843"/>
      <c r="FT1843"/>
      <c r="FU1843"/>
      <c r="FV1843"/>
      <c r="FW1843"/>
      <c r="FX1843"/>
      <c r="FY1843"/>
      <c r="FZ1843"/>
      <c r="GA1843"/>
      <c r="GB1843"/>
      <c r="GC1843"/>
      <c r="GD1843"/>
      <c r="GE1843"/>
      <c r="GF1843"/>
      <c r="GG1843"/>
      <c r="GH1843"/>
      <c r="GI1843"/>
      <c r="GJ1843"/>
      <c r="GK1843"/>
      <c r="GL1843"/>
      <c r="GM1843"/>
      <c r="GN1843"/>
      <c r="GO1843"/>
      <c r="GP1843"/>
      <c r="GQ1843"/>
      <c r="GR1843"/>
      <c r="GS1843"/>
      <c r="GT1843"/>
      <c r="GU1843"/>
      <c r="GV1843"/>
      <c r="GW1843"/>
      <c r="GX1843"/>
      <c r="GY1843"/>
      <c r="GZ1843"/>
      <c r="HA1843"/>
      <c r="HB1843"/>
      <c r="HC1843"/>
      <c r="HD1843"/>
      <c r="HE1843"/>
      <c r="HF1843"/>
      <c r="HG1843"/>
      <c r="HH1843"/>
      <c r="HI1843"/>
      <c r="HJ1843"/>
      <c r="HK1843"/>
      <c r="HL1843"/>
      <c r="HM1843"/>
      <c r="HN1843"/>
      <c r="HO1843"/>
      <c r="HP1843"/>
      <c r="HQ1843"/>
      <c r="HR1843"/>
      <c r="HS1843"/>
      <c r="HT1843"/>
      <c r="HU1843"/>
      <c r="HV1843"/>
      <c r="HW1843"/>
      <c r="HX1843"/>
      <c r="HY1843"/>
      <c r="HZ1843"/>
      <c r="IA1843"/>
      <c r="IB1843"/>
      <c r="IC1843"/>
      <c r="ID1843"/>
      <c r="IE1843"/>
      <c r="IF1843"/>
      <c r="IG1843"/>
      <c r="IH1843"/>
      <c r="II1843"/>
      <c r="IJ1843"/>
      <c r="IK1843"/>
      <c r="IL1843"/>
      <c r="IM1843"/>
      <c r="IN1843"/>
      <c r="IO1843"/>
      <c r="IP1843"/>
      <c r="IQ1843"/>
      <c r="IR1843"/>
      <c r="IS1843"/>
      <c r="IT1843"/>
      <c r="IU1843"/>
      <c r="IV1843"/>
      <c r="IW1843"/>
      <c r="IX1843"/>
      <c r="IY1843"/>
      <c r="IZ1843"/>
      <c r="JA1843"/>
      <c r="JB1843"/>
      <c r="JC1843"/>
      <c r="JD1843"/>
      <c r="JE1843"/>
      <c r="JF1843"/>
      <c r="JG1843"/>
      <c r="JH1843"/>
      <c r="JI1843"/>
      <c r="JJ1843"/>
      <c r="JK1843"/>
      <c r="JL1843"/>
      <c r="JM1843"/>
      <c r="JN1843"/>
      <c r="JO1843"/>
      <c r="JP1843"/>
      <c r="JQ1843"/>
      <c r="JR1843"/>
      <c r="JS1843"/>
      <c r="JT1843"/>
      <c r="JU1843"/>
      <c r="JV1843"/>
      <c r="JW1843"/>
      <c r="JX1843"/>
      <c r="JY1843"/>
      <c r="JZ1843"/>
      <c r="KA1843"/>
      <c r="KB1843"/>
      <c r="KC1843"/>
      <c r="KD1843"/>
      <c r="KE1843"/>
      <c r="KF1843"/>
      <c r="KG1843"/>
      <c r="KH1843"/>
      <c r="KI1843"/>
      <c r="KJ1843"/>
      <c r="KK1843"/>
      <c r="KL1843"/>
      <c r="KM1843"/>
      <c r="KN1843"/>
      <c r="KO1843"/>
      <c r="KP1843"/>
      <c r="KQ1843"/>
      <c r="KR1843"/>
      <c r="KS1843"/>
      <c r="KT1843"/>
      <c r="KU1843"/>
      <c r="KV1843"/>
      <c r="KW1843"/>
      <c r="KX1843"/>
      <c r="KY1843"/>
      <c r="KZ1843"/>
      <c r="LA1843"/>
      <c r="LB1843"/>
      <c r="LC1843"/>
      <c r="LD1843"/>
      <c r="LE1843"/>
      <c r="LF1843"/>
      <c r="LG1843"/>
      <c r="LH1843"/>
      <c r="LI1843"/>
      <c r="LJ1843"/>
      <c r="LK1843"/>
      <c r="LL1843"/>
      <c r="LM1843"/>
      <c r="LN1843"/>
      <c r="LO1843"/>
      <c r="LP1843"/>
      <c r="LQ1843"/>
      <c r="LR1843"/>
      <c r="LS1843"/>
      <c r="LT1843"/>
      <c r="LU1843"/>
      <c r="LV1843"/>
      <c r="LW1843"/>
      <c r="LX1843"/>
      <c r="LY1843"/>
      <c r="LZ1843"/>
      <c r="MA1843"/>
      <c r="MB1843"/>
      <c r="MC1843"/>
      <c r="MD1843"/>
      <c r="ME1843"/>
      <c r="MF1843"/>
      <c r="MG1843"/>
      <c r="MH1843"/>
      <c r="MI1843"/>
      <c r="MJ1843"/>
      <c r="MK1843"/>
      <c r="ML1843"/>
      <c r="MM1843"/>
      <c r="MN1843"/>
      <c r="MO1843"/>
      <c r="MP1843"/>
      <c r="MQ1843"/>
      <c r="MR1843"/>
      <c r="MS1843"/>
      <c r="MT1843"/>
      <c r="MU1843"/>
      <c r="MV1843"/>
      <c r="MW1843"/>
      <c r="MX1843"/>
      <c r="MY1843"/>
      <c r="MZ1843"/>
      <c r="NA1843"/>
      <c r="NB1843"/>
      <c r="NC1843"/>
      <c r="ND1843"/>
      <c r="NE1843"/>
      <c r="NF1843"/>
      <c r="NG1843"/>
      <c r="NH1843"/>
      <c r="NI1843"/>
      <c r="NJ1843"/>
      <c r="NK1843"/>
      <c r="NL1843"/>
      <c r="NM1843"/>
      <c r="NN1843"/>
      <c r="NO1843"/>
      <c r="NP1843"/>
      <c r="NQ1843"/>
      <c r="NR1843"/>
      <c r="NS1843"/>
      <c r="NT1843"/>
      <c r="NU1843"/>
      <c r="NV1843"/>
      <c r="NW1843"/>
      <c r="NX1843"/>
      <c r="NY1843"/>
      <c r="NZ1843"/>
      <c r="OA1843"/>
      <c r="OB1843"/>
      <c r="OC1843"/>
      <c r="OD1843"/>
      <c r="OE1843"/>
      <c r="OF1843"/>
      <c r="OG1843"/>
      <c r="OH1843"/>
      <c r="OI1843"/>
      <c r="OJ1843"/>
      <c r="OK1843"/>
      <c r="OL1843"/>
      <c r="OM1843"/>
      <c r="ON1843"/>
      <c r="OO1843"/>
      <c r="OP1843"/>
      <c r="OQ1843"/>
      <c r="OR1843"/>
      <c r="OS1843"/>
      <c r="OT1843"/>
      <c r="OU1843"/>
      <c r="OV1843"/>
      <c r="OW1843"/>
      <c r="OX1843"/>
      <c r="OY1843"/>
      <c r="OZ1843"/>
      <c r="PA1843"/>
      <c r="PB1843"/>
      <c r="PC1843"/>
      <c r="PD1843"/>
      <c r="PE1843"/>
      <c r="PF1843"/>
      <c r="PG1843"/>
      <c r="PH1843"/>
      <c r="PI1843"/>
      <c r="PJ1843"/>
      <c r="PK1843"/>
      <c r="PL1843"/>
      <c r="PM1843"/>
      <c r="PN1843"/>
      <c r="PO1843"/>
      <c r="PP1843"/>
      <c r="PQ1843"/>
      <c r="PR1843"/>
      <c r="PS1843"/>
      <c r="PT1843"/>
      <c r="PU1843"/>
      <c r="PV1843"/>
      <c r="PW1843"/>
      <c r="PX1843"/>
      <c r="PY1843"/>
      <c r="PZ1843"/>
      <c r="QA1843"/>
      <c r="QB1843"/>
      <c r="QC1843"/>
      <c r="QD1843"/>
      <c r="QE1843"/>
      <c r="QF1843"/>
      <c r="QG1843"/>
      <c r="QH1843"/>
      <c r="QI1843"/>
      <c r="QJ1843"/>
      <c r="QK1843"/>
      <c r="QL1843"/>
      <c r="QM1843"/>
      <c r="QN1843"/>
      <c r="QO1843"/>
      <c r="QP1843"/>
      <c r="QQ1843"/>
      <c r="QR1843"/>
      <c r="QS1843"/>
      <c r="QT1843"/>
      <c r="QU1843"/>
      <c r="QV1843"/>
      <c r="QW1843"/>
      <c r="QX1843"/>
      <c r="QY1843"/>
      <c r="QZ1843"/>
      <c r="RA1843"/>
      <c r="RB1843"/>
      <c r="RC1843"/>
      <c r="RD1843"/>
      <c r="RE1843"/>
      <c r="RF1843"/>
      <c r="RG1843"/>
      <c r="RH1843"/>
      <c r="RI1843"/>
      <c r="RJ1843"/>
      <c r="RK1843"/>
      <c r="RL1843"/>
      <c r="RM1843"/>
      <c r="RN1843"/>
      <c r="RO1843"/>
      <c r="RP1843"/>
      <c r="RQ1843"/>
      <c r="RR1843"/>
      <c r="RS1843"/>
      <c r="RT1843"/>
      <c r="RU1843"/>
      <c r="RV1843"/>
      <c r="RW1843"/>
      <c r="RX1843"/>
      <c r="RY1843"/>
      <c r="RZ1843"/>
      <c r="SA1843"/>
      <c r="SB1843"/>
      <c r="SC1843"/>
      <c r="SD1843"/>
      <c r="SE1843"/>
      <c r="SF1843"/>
      <c r="SG1843"/>
      <c r="SH1843"/>
      <c r="SI1843"/>
      <c r="SJ1843"/>
      <c r="SK1843"/>
      <c r="SL1843"/>
      <c r="SM1843"/>
      <c r="SN1843"/>
      <c r="SO1843"/>
      <c r="SP1843"/>
      <c r="SQ1843"/>
      <c r="SR1843"/>
      <c r="SS1843"/>
      <c r="ST1843"/>
      <c r="SU1843"/>
      <c r="SV1843"/>
      <c r="SW1843"/>
      <c r="SX1843"/>
      <c r="SY1843"/>
      <c r="SZ1843"/>
      <c r="TA1843"/>
      <c r="TB1843"/>
      <c r="TC1843"/>
      <c r="TD1843"/>
      <c r="TE1843"/>
      <c r="TF1843"/>
      <c r="TG1843"/>
      <c r="TH1843"/>
      <c r="TI1843"/>
      <c r="TJ1843"/>
      <c r="TK1843"/>
      <c r="TL1843"/>
      <c r="TM1843"/>
      <c r="TN1843"/>
      <c r="TO1843"/>
      <c r="TP1843"/>
      <c r="TQ1843"/>
      <c r="TR1843"/>
      <c r="TS1843"/>
      <c r="TT1843"/>
      <c r="TU1843"/>
      <c r="TV1843"/>
      <c r="TW1843"/>
      <c r="TX1843"/>
      <c r="TY1843"/>
      <c r="TZ1843"/>
      <c r="UA1843"/>
      <c r="UB1843"/>
      <c r="UC1843"/>
      <c r="UD1843"/>
      <c r="UE1843"/>
      <c r="UF1843"/>
      <c r="UG1843"/>
      <c r="UH1843"/>
      <c r="UI1843"/>
      <c r="UJ1843"/>
      <c r="UK1843"/>
      <c r="UL1843"/>
      <c r="UM1843"/>
      <c r="UN1843"/>
      <c r="UO1843"/>
      <c r="UP1843"/>
      <c r="UQ1843"/>
      <c r="UR1843"/>
      <c r="US1843"/>
      <c r="UT1843"/>
      <c r="UU1843"/>
      <c r="UV1843"/>
      <c r="UW1843"/>
      <c r="UX1843"/>
      <c r="UY1843"/>
      <c r="UZ1843"/>
      <c r="VA1843"/>
      <c r="VB1843"/>
      <c r="VC1843"/>
      <c r="VD1843"/>
      <c r="VE1843"/>
      <c r="VF1843"/>
      <c r="VG1843"/>
      <c r="VH1843"/>
      <c r="VI1843"/>
      <c r="VJ1843"/>
      <c r="VK1843"/>
      <c r="VL1843"/>
      <c r="VM1843"/>
      <c r="VN1843"/>
      <c r="VO1843"/>
      <c r="VP1843"/>
      <c r="VQ1843"/>
      <c r="VR1843"/>
      <c r="VS1843"/>
      <c r="VT1843"/>
      <c r="VU1843"/>
      <c r="VV1843"/>
      <c r="VW1843"/>
      <c r="VX1843"/>
      <c r="VY1843"/>
      <c r="VZ1843"/>
      <c r="WA1843"/>
      <c r="WB1843"/>
      <c r="WC1843"/>
      <c r="WD1843"/>
      <c r="WE1843"/>
      <c r="WF1843"/>
      <c r="WG1843"/>
      <c r="WH1843"/>
      <c r="WI1843"/>
      <c r="WJ1843"/>
      <c r="WK1843"/>
      <c r="WL1843"/>
      <c r="WM1843"/>
      <c r="WN1843"/>
      <c r="WO1843"/>
      <c r="WP1843"/>
      <c r="WQ1843"/>
      <c r="WR1843"/>
      <c r="WS1843"/>
      <c r="WT1843"/>
      <c r="WU1843"/>
      <c r="WV1843"/>
      <c r="WW1843"/>
      <c r="WX1843"/>
      <c r="WY1843"/>
      <c r="WZ1843"/>
      <c r="XA1843"/>
      <c r="XB1843"/>
      <c r="XC1843"/>
      <c r="XD1843"/>
      <c r="XE1843"/>
      <c r="XF1843"/>
      <c r="XG1843"/>
      <c r="XH1843"/>
      <c r="XI1843"/>
      <c r="XJ1843"/>
      <c r="XK1843"/>
      <c r="XL1843"/>
      <c r="XM1843"/>
      <c r="XN1843"/>
      <c r="XO1843"/>
      <c r="XP1843"/>
      <c r="XQ1843"/>
      <c r="XR1843"/>
      <c r="XS1843"/>
      <c r="XT1843"/>
      <c r="XU1843"/>
      <c r="XV1843"/>
      <c r="XW1843"/>
      <c r="XX1843"/>
      <c r="XY1843"/>
      <c r="XZ1843"/>
      <c r="YA1843"/>
      <c r="YB1843"/>
      <c r="YC1843"/>
      <c r="YD1843"/>
      <c r="YE1843"/>
      <c r="YF1843"/>
      <c r="YG1843"/>
      <c r="YH1843"/>
      <c r="YI1843"/>
      <c r="YJ1843"/>
      <c r="YK1843"/>
      <c r="YL1843"/>
      <c r="YM1843"/>
      <c r="YN1843"/>
      <c r="YO1843"/>
      <c r="YP1843"/>
      <c r="YQ1843"/>
      <c r="YR1843"/>
      <c r="YS1843"/>
      <c r="YT1843"/>
      <c r="YU1843"/>
      <c r="YV1843"/>
      <c r="YW1843"/>
      <c r="YX1843"/>
      <c r="YY1843"/>
      <c r="YZ1843"/>
      <c r="ZA1843"/>
      <c r="ZB1843"/>
      <c r="ZC1843"/>
      <c r="ZD1843"/>
      <c r="ZE1843"/>
      <c r="ZF1843"/>
      <c r="ZG1843"/>
      <c r="ZH1843"/>
      <c r="ZI1843"/>
      <c r="ZJ1843"/>
      <c r="ZK1843"/>
      <c r="ZL1843"/>
      <c r="ZM1843"/>
      <c r="ZN1843"/>
      <c r="ZO1843"/>
      <c r="ZP1843"/>
      <c r="ZQ1843"/>
      <c r="ZR1843"/>
      <c r="ZS1843"/>
      <c r="ZT1843"/>
      <c r="ZU1843"/>
      <c r="ZV1843"/>
      <c r="ZW1843"/>
      <c r="ZX1843"/>
      <c r="ZY1843"/>
      <c r="ZZ1843"/>
      <c r="AAA1843"/>
      <c r="AAB1843"/>
      <c r="AAC1843"/>
      <c r="AAD1843"/>
      <c r="AAE1843"/>
      <c r="AAF1843"/>
      <c r="AAG1843"/>
      <c r="AAH1843"/>
      <c r="AAI1843"/>
      <c r="AAJ1843"/>
      <c r="AAK1843"/>
      <c r="AAL1843"/>
      <c r="AAM1843"/>
      <c r="AAN1843"/>
      <c r="AAO1843"/>
      <c r="AAP1843"/>
      <c r="AAQ1843"/>
      <c r="AAR1843"/>
      <c r="AAS1843"/>
      <c r="AAT1843"/>
      <c r="AAU1843"/>
      <c r="AAV1843"/>
      <c r="AAW1843"/>
      <c r="AAX1843"/>
      <c r="AAY1843"/>
      <c r="AAZ1843"/>
      <c r="ABA1843"/>
      <c r="ABB1843"/>
      <c r="ABC1843"/>
      <c r="ABD1843"/>
      <c r="ABE1843"/>
      <c r="ABF1843"/>
      <c r="ABG1843"/>
      <c r="ABH1843"/>
      <c r="ABI1843"/>
      <c r="ABJ1843"/>
      <c r="ABK1843"/>
      <c r="ABL1843"/>
      <c r="ABM1843"/>
      <c r="ABN1843"/>
      <c r="ABO1843"/>
      <c r="ABP1843"/>
      <c r="ABQ1843"/>
      <c r="ABR1843"/>
      <c r="ABS1843"/>
      <c r="ABT1843"/>
      <c r="ABU1843"/>
      <c r="ABV1843"/>
      <c r="ABW1843"/>
      <c r="ABX1843"/>
      <c r="ABY1843"/>
      <c r="ABZ1843"/>
      <c r="ACA1843"/>
      <c r="ACB1843"/>
      <c r="ACC1843"/>
      <c r="ACD1843"/>
      <c r="ACE1843"/>
      <c r="ACF1843"/>
      <c r="ACG1843"/>
      <c r="ACH1843"/>
      <c r="ACI1843"/>
      <c r="ACJ1843"/>
      <c r="ACK1843"/>
      <c r="ACL1843"/>
      <c r="ACM1843"/>
      <c r="ACN1843"/>
      <c r="ACO1843"/>
      <c r="ACP1843"/>
      <c r="ACQ1843"/>
      <c r="ACR1843"/>
      <c r="ACS1843"/>
      <c r="ACT1843"/>
      <c r="ACU1843"/>
      <c r="ACV1843"/>
      <c r="ACW1843"/>
      <c r="ACX1843"/>
      <c r="ACY1843"/>
      <c r="ACZ1843"/>
      <c r="ADA1843"/>
      <c r="ADB1843"/>
      <c r="ADC1843"/>
      <c r="ADD1843"/>
      <c r="ADE1843"/>
      <c r="ADF1843"/>
      <c r="ADG1843"/>
      <c r="ADH1843"/>
      <c r="ADI1843"/>
      <c r="ADJ1843"/>
      <c r="ADK1843"/>
      <c r="ADL1843"/>
      <c r="ADM1843"/>
      <c r="ADN1843"/>
      <c r="ADO1843"/>
      <c r="ADP1843"/>
      <c r="ADQ1843"/>
      <c r="ADR1843"/>
      <c r="ADS1843"/>
      <c r="ADT1843"/>
      <c r="ADU1843"/>
      <c r="ADV1843"/>
      <c r="ADW1843"/>
      <c r="ADX1843"/>
      <c r="ADY1843"/>
      <c r="ADZ1843"/>
      <c r="AEA1843"/>
      <c r="AEB1843"/>
      <c r="AEC1843"/>
      <c r="AED1843"/>
      <c r="AEE1843"/>
      <c r="AEF1843"/>
      <c r="AEG1843"/>
      <c r="AEH1843"/>
      <c r="AEI1843"/>
      <c r="AEJ1843"/>
      <c r="AEK1843"/>
      <c r="AEL1843"/>
      <c r="AEM1843"/>
      <c r="AEN1843"/>
      <c r="AEO1843"/>
      <c r="AEP1843"/>
      <c r="AEQ1843"/>
      <c r="AER1843"/>
      <c r="AES1843"/>
      <c r="AET1843"/>
      <c r="AEU1843"/>
      <c r="AEV1843"/>
      <c r="AEW1843"/>
      <c r="AEX1843"/>
      <c r="AEY1843"/>
      <c r="AEZ1843"/>
      <c r="AFA1843"/>
      <c r="AFB1843"/>
      <c r="AFC1843"/>
      <c r="AFD1843"/>
      <c r="AFE1843"/>
      <c r="AFF1843"/>
      <c r="AFG1843"/>
      <c r="AFH1843"/>
      <c r="AFI1843"/>
      <c r="AFJ1843"/>
      <c r="AFK1843"/>
      <c r="AFL1843"/>
      <c r="AFM1843"/>
      <c r="AFN1843"/>
      <c r="AFO1843"/>
      <c r="AFP1843"/>
      <c r="AFQ1843"/>
      <c r="AFR1843"/>
      <c r="AFS1843"/>
      <c r="AFT1843"/>
      <c r="AFU1843"/>
      <c r="AFV1843"/>
      <c r="AFW1843"/>
      <c r="AFX1843"/>
      <c r="AFY1843"/>
      <c r="AFZ1843"/>
      <c r="AGA1843"/>
      <c r="AGB1843"/>
      <c r="AGC1843"/>
      <c r="AGD1843"/>
      <c r="AGE1843"/>
      <c r="AGF1843"/>
      <c r="AGG1843"/>
      <c r="AGH1843"/>
      <c r="AGI1843"/>
      <c r="AGJ1843"/>
      <c r="AGK1843"/>
      <c r="AGL1843"/>
      <c r="AGM1843"/>
      <c r="AGN1843"/>
      <c r="AGO1843"/>
      <c r="AGP1843"/>
      <c r="AGQ1843"/>
      <c r="AGR1843"/>
      <c r="AGS1843"/>
      <c r="AGT1843"/>
      <c r="AGU1843"/>
      <c r="AGV1843"/>
      <c r="AGW1843"/>
      <c r="AGX1843"/>
      <c r="AGY1843"/>
      <c r="AGZ1843"/>
      <c r="AHA1843"/>
      <c r="AHB1843"/>
      <c r="AHC1843"/>
      <c r="AHD1843"/>
      <c r="AHE1843"/>
      <c r="AHF1843"/>
      <c r="AHG1843"/>
      <c r="AHH1843"/>
      <c r="AHI1843"/>
      <c r="AHJ1843"/>
      <c r="AHK1843"/>
      <c r="AHL1843"/>
      <c r="AHM1843"/>
      <c r="AHN1843"/>
      <c r="AHO1843"/>
      <c r="AHP1843"/>
      <c r="AHQ1843"/>
      <c r="AHR1843"/>
      <c r="AHS1843"/>
      <c r="AHT1843"/>
      <c r="AHU1843"/>
      <c r="AHV1843"/>
      <c r="AHW1843"/>
      <c r="AHX1843"/>
      <c r="AHY1843"/>
      <c r="AHZ1843"/>
      <c r="AIA1843"/>
      <c r="AIB1843"/>
      <c r="AIC1843"/>
      <c r="AID1843"/>
      <c r="AIE1843"/>
      <c r="AIF1843"/>
      <c r="AIG1843"/>
      <c r="AIH1843"/>
      <c r="AII1843"/>
      <c r="AIJ1843"/>
      <c r="AIK1843"/>
      <c r="AIL1843"/>
      <c r="AIM1843"/>
      <c r="AIN1843"/>
      <c r="AIO1843"/>
      <c r="AIP1843"/>
      <c r="AIQ1843"/>
      <c r="AIR1843"/>
      <c r="AIS1843"/>
      <c r="AIT1843"/>
      <c r="AIU1843"/>
      <c r="AIV1843"/>
      <c r="AIW1843"/>
      <c r="AIX1843"/>
      <c r="AIY1843"/>
      <c r="AIZ1843"/>
      <c r="AJA1843"/>
      <c r="AJB1843"/>
      <c r="AJC1843"/>
      <c r="AJD1843"/>
      <c r="AJE1843"/>
      <c r="AJF1843"/>
      <c r="AJG1843"/>
      <c r="AJH1843"/>
      <c r="AJI1843"/>
      <c r="AJJ1843"/>
      <c r="AJK1843"/>
      <c r="AJL1843"/>
      <c r="AJM1843"/>
      <c r="AJN1843"/>
      <c r="AJO1843"/>
      <c r="AJP1843"/>
      <c r="AJQ1843"/>
      <c r="AJR1843"/>
      <c r="AJS1843"/>
      <c r="AJT1843"/>
      <c r="AJU1843"/>
      <c r="AJV1843"/>
      <c r="AJW1843"/>
      <c r="AJX1843"/>
      <c r="AJY1843"/>
      <c r="AJZ1843"/>
      <c r="AKA1843"/>
      <c r="AKB1843"/>
      <c r="AKC1843"/>
      <c r="AKD1843"/>
      <c r="AKE1843"/>
      <c r="AKF1843"/>
      <c r="AKG1843"/>
      <c r="AKH1843"/>
      <c r="AKI1843"/>
      <c r="AKJ1843"/>
      <c r="AKK1843"/>
      <c r="AKL1843"/>
      <c r="AKM1843"/>
      <c r="AKN1843"/>
      <c r="AKO1843"/>
      <c r="AKP1843"/>
      <c r="AKQ1843"/>
      <c r="AKR1843"/>
      <c r="AKS1843"/>
      <c r="AKT1843"/>
      <c r="AKU1843"/>
      <c r="AKV1843"/>
      <c r="AKW1843"/>
      <c r="AKX1843"/>
      <c r="AKY1843"/>
      <c r="AKZ1843"/>
      <c r="ALA1843"/>
      <c r="ALB1843"/>
      <c r="ALC1843"/>
      <c r="ALD1843"/>
      <c r="ALE1843"/>
      <c r="ALF1843"/>
      <c r="ALG1843"/>
      <c r="ALH1843"/>
      <c r="ALI1843"/>
      <c r="ALJ1843"/>
      <c r="ALK1843"/>
      <c r="ALL1843"/>
      <c r="ALM1843"/>
      <c r="ALN1843"/>
      <c r="ALO1843"/>
      <c r="ALP1843"/>
      <c r="ALQ1843"/>
      <c r="ALR1843"/>
      <c r="ALS1843"/>
      <c r="ALT1843"/>
      <c r="ALU1843"/>
      <c r="ALV1843"/>
      <c r="ALW1843"/>
      <c r="ALX1843"/>
      <c r="ALY1843"/>
      <c r="ALZ1843"/>
      <c r="AMA1843"/>
      <c r="AMB1843"/>
      <c r="AMC1843"/>
      <c r="AMD1843"/>
      <c r="AME1843"/>
      <c r="AMF1843"/>
      <c r="AMG1843"/>
      <c r="AMH1843"/>
    </row>
    <row r="1844" spans="1:1022" ht="15">
      <c r="A1844" s="15"/>
      <c r="B1844" s="7"/>
      <c r="C1844" s="16"/>
      <c r="D1844" s="16"/>
      <c r="E1844" s="17"/>
      <c r="F1844" s="18"/>
      <c r="G1844" s="18"/>
      <c r="H1844" s="9"/>
      <c r="I1844" s="9"/>
      <c r="J1844" s="8"/>
      <c r="K1844" s="8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  <c r="DK1844"/>
      <c r="DL1844"/>
      <c r="DM1844"/>
      <c r="DN1844"/>
      <c r="DO1844"/>
      <c r="DP1844"/>
      <c r="DQ1844"/>
      <c r="DR1844"/>
      <c r="DS1844"/>
      <c r="DT1844"/>
      <c r="DU1844"/>
      <c r="DV1844"/>
      <c r="DW1844"/>
      <c r="DX1844"/>
      <c r="DY1844"/>
      <c r="DZ1844"/>
      <c r="EA1844"/>
      <c r="EB1844"/>
      <c r="EC1844"/>
      <c r="ED1844"/>
      <c r="EE1844"/>
      <c r="EF1844"/>
      <c r="EG1844"/>
      <c r="EH1844"/>
      <c r="EI1844"/>
      <c r="EJ1844"/>
      <c r="EK1844"/>
      <c r="EL1844"/>
      <c r="EM1844"/>
      <c r="EN1844"/>
      <c r="EO1844"/>
      <c r="EP1844"/>
      <c r="EQ1844"/>
      <c r="ER1844"/>
      <c r="ES1844"/>
      <c r="ET1844"/>
      <c r="EU1844"/>
      <c r="EV1844"/>
      <c r="EW1844"/>
      <c r="EX1844"/>
      <c r="EY1844"/>
      <c r="EZ1844"/>
      <c r="FA1844"/>
      <c r="FB1844"/>
      <c r="FC1844"/>
      <c r="FD1844"/>
      <c r="FE1844"/>
      <c r="FF1844"/>
      <c r="FG1844"/>
      <c r="FH1844"/>
      <c r="FI1844"/>
      <c r="FJ1844"/>
      <c r="FK1844"/>
      <c r="FL1844"/>
      <c r="FM1844"/>
      <c r="FN1844"/>
      <c r="FO1844"/>
      <c r="FP1844"/>
      <c r="FQ1844"/>
      <c r="FR1844"/>
      <c r="FS1844"/>
      <c r="FT1844"/>
      <c r="FU1844"/>
      <c r="FV1844"/>
      <c r="FW1844"/>
      <c r="FX1844"/>
      <c r="FY1844"/>
      <c r="FZ1844"/>
      <c r="GA1844"/>
      <c r="GB1844"/>
      <c r="GC1844"/>
      <c r="GD1844"/>
      <c r="GE1844"/>
      <c r="GF1844"/>
      <c r="GG1844"/>
      <c r="GH1844"/>
      <c r="GI1844"/>
      <c r="GJ1844"/>
      <c r="GK1844"/>
      <c r="GL1844"/>
      <c r="GM1844"/>
      <c r="GN1844"/>
      <c r="GO1844"/>
      <c r="GP1844"/>
      <c r="GQ1844"/>
      <c r="GR1844"/>
      <c r="GS1844"/>
      <c r="GT1844"/>
      <c r="GU1844"/>
      <c r="GV1844"/>
      <c r="GW1844"/>
      <c r="GX1844"/>
      <c r="GY1844"/>
      <c r="GZ1844"/>
      <c r="HA1844"/>
      <c r="HB1844"/>
      <c r="HC1844"/>
      <c r="HD1844"/>
      <c r="HE1844"/>
      <c r="HF1844"/>
      <c r="HG1844"/>
      <c r="HH1844"/>
      <c r="HI1844"/>
      <c r="HJ1844"/>
      <c r="HK1844"/>
      <c r="HL1844"/>
      <c r="HM1844"/>
      <c r="HN1844"/>
      <c r="HO1844"/>
      <c r="HP1844"/>
      <c r="HQ1844"/>
      <c r="HR1844"/>
      <c r="HS1844"/>
      <c r="HT1844"/>
      <c r="HU1844"/>
      <c r="HV1844"/>
      <c r="HW1844"/>
      <c r="HX1844"/>
      <c r="HY1844"/>
      <c r="HZ1844"/>
      <c r="IA1844"/>
      <c r="IB1844"/>
      <c r="IC1844"/>
      <c r="ID1844"/>
      <c r="IE1844"/>
      <c r="IF1844"/>
      <c r="IG1844"/>
      <c r="IH1844"/>
      <c r="II1844"/>
      <c r="IJ1844"/>
      <c r="IK1844"/>
      <c r="IL1844"/>
      <c r="IM1844"/>
      <c r="IN1844"/>
      <c r="IO1844"/>
      <c r="IP1844"/>
      <c r="IQ1844"/>
      <c r="IR1844"/>
      <c r="IS1844"/>
      <c r="IT1844"/>
      <c r="IU1844"/>
      <c r="IV1844"/>
      <c r="IW1844"/>
      <c r="IX1844"/>
      <c r="IY1844"/>
      <c r="IZ1844"/>
      <c r="JA1844"/>
      <c r="JB1844"/>
      <c r="JC1844"/>
      <c r="JD1844"/>
      <c r="JE1844"/>
      <c r="JF1844"/>
      <c r="JG1844"/>
      <c r="JH1844"/>
      <c r="JI1844"/>
      <c r="JJ1844"/>
      <c r="JK1844"/>
      <c r="JL1844"/>
      <c r="JM1844"/>
      <c r="JN1844"/>
      <c r="JO1844"/>
      <c r="JP1844"/>
      <c r="JQ1844"/>
      <c r="JR1844"/>
      <c r="JS1844"/>
      <c r="JT1844"/>
      <c r="JU1844"/>
      <c r="JV1844"/>
      <c r="JW1844"/>
      <c r="JX1844"/>
      <c r="JY1844"/>
      <c r="JZ1844"/>
      <c r="KA1844"/>
      <c r="KB1844"/>
      <c r="KC1844"/>
      <c r="KD1844"/>
      <c r="KE1844"/>
      <c r="KF1844"/>
      <c r="KG1844"/>
      <c r="KH1844"/>
      <c r="KI1844"/>
      <c r="KJ1844"/>
      <c r="KK1844"/>
      <c r="KL1844"/>
      <c r="KM1844"/>
      <c r="KN1844"/>
      <c r="KO1844"/>
      <c r="KP1844"/>
      <c r="KQ1844"/>
      <c r="KR1844"/>
      <c r="KS1844"/>
      <c r="KT1844"/>
      <c r="KU1844"/>
      <c r="KV1844"/>
      <c r="KW1844"/>
      <c r="KX1844"/>
      <c r="KY1844"/>
      <c r="KZ1844"/>
      <c r="LA1844"/>
      <c r="LB1844"/>
      <c r="LC1844"/>
      <c r="LD1844"/>
      <c r="LE1844"/>
      <c r="LF1844"/>
      <c r="LG1844"/>
      <c r="LH1844"/>
      <c r="LI1844"/>
      <c r="LJ1844"/>
      <c r="LK1844"/>
      <c r="LL1844"/>
      <c r="LM1844"/>
      <c r="LN1844"/>
      <c r="LO1844"/>
      <c r="LP1844"/>
      <c r="LQ1844"/>
      <c r="LR1844"/>
      <c r="LS1844"/>
      <c r="LT1844"/>
      <c r="LU1844"/>
      <c r="LV1844"/>
      <c r="LW1844"/>
      <c r="LX1844"/>
      <c r="LY1844"/>
      <c r="LZ1844"/>
      <c r="MA1844"/>
      <c r="MB1844"/>
      <c r="MC1844"/>
      <c r="MD1844"/>
      <c r="ME1844"/>
      <c r="MF1844"/>
      <c r="MG1844"/>
      <c r="MH1844"/>
      <c r="MI1844"/>
      <c r="MJ1844"/>
      <c r="MK1844"/>
      <c r="ML1844"/>
      <c r="MM1844"/>
      <c r="MN1844"/>
      <c r="MO1844"/>
      <c r="MP1844"/>
      <c r="MQ1844"/>
      <c r="MR1844"/>
      <c r="MS1844"/>
      <c r="MT1844"/>
      <c r="MU1844"/>
      <c r="MV1844"/>
      <c r="MW1844"/>
      <c r="MX1844"/>
      <c r="MY1844"/>
      <c r="MZ1844"/>
      <c r="NA1844"/>
      <c r="NB1844"/>
      <c r="NC1844"/>
      <c r="ND1844"/>
      <c r="NE1844"/>
      <c r="NF1844"/>
      <c r="NG1844"/>
      <c r="NH1844"/>
      <c r="NI1844"/>
      <c r="NJ1844"/>
      <c r="NK1844"/>
      <c r="NL1844"/>
      <c r="NM1844"/>
      <c r="NN1844"/>
      <c r="NO1844"/>
      <c r="NP1844"/>
      <c r="NQ1844"/>
      <c r="NR1844"/>
      <c r="NS1844"/>
      <c r="NT1844"/>
      <c r="NU1844"/>
      <c r="NV1844"/>
      <c r="NW1844"/>
      <c r="NX1844"/>
      <c r="NY1844"/>
      <c r="NZ1844"/>
      <c r="OA1844"/>
      <c r="OB1844"/>
      <c r="OC1844"/>
      <c r="OD1844"/>
      <c r="OE1844"/>
      <c r="OF1844"/>
      <c r="OG1844"/>
      <c r="OH1844"/>
      <c r="OI1844"/>
      <c r="OJ1844"/>
      <c r="OK1844"/>
      <c r="OL1844"/>
      <c r="OM1844"/>
      <c r="ON1844"/>
      <c r="OO1844"/>
      <c r="OP1844"/>
      <c r="OQ1844"/>
      <c r="OR1844"/>
      <c r="OS1844"/>
      <c r="OT1844"/>
      <c r="OU1844"/>
      <c r="OV1844"/>
      <c r="OW1844"/>
      <c r="OX1844"/>
      <c r="OY1844"/>
      <c r="OZ1844"/>
      <c r="PA1844"/>
      <c r="PB1844"/>
      <c r="PC1844"/>
      <c r="PD1844"/>
      <c r="PE1844"/>
      <c r="PF1844"/>
      <c r="PG1844"/>
      <c r="PH1844"/>
      <c r="PI1844"/>
      <c r="PJ1844"/>
      <c r="PK1844"/>
      <c r="PL1844"/>
      <c r="PM1844"/>
      <c r="PN1844"/>
      <c r="PO1844"/>
      <c r="PP1844"/>
      <c r="PQ1844"/>
      <c r="PR1844"/>
      <c r="PS1844"/>
      <c r="PT1844"/>
      <c r="PU1844"/>
      <c r="PV1844"/>
      <c r="PW1844"/>
      <c r="PX1844"/>
      <c r="PY1844"/>
      <c r="PZ1844"/>
      <c r="QA1844"/>
      <c r="QB1844"/>
      <c r="QC1844"/>
      <c r="QD1844"/>
      <c r="QE1844"/>
      <c r="QF1844"/>
      <c r="QG1844"/>
      <c r="QH1844"/>
      <c r="QI1844"/>
      <c r="QJ1844"/>
      <c r="QK1844"/>
      <c r="QL1844"/>
      <c r="QM1844"/>
      <c r="QN1844"/>
      <c r="QO1844"/>
      <c r="QP1844"/>
      <c r="QQ1844"/>
      <c r="QR1844"/>
      <c r="QS1844"/>
      <c r="QT1844"/>
      <c r="QU1844"/>
      <c r="QV1844"/>
      <c r="QW1844"/>
      <c r="QX1844"/>
      <c r="QY1844"/>
      <c r="QZ1844"/>
      <c r="RA1844"/>
      <c r="RB1844"/>
      <c r="RC1844"/>
      <c r="RD1844"/>
      <c r="RE1844"/>
      <c r="RF1844"/>
      <c r="RG1844"/>
      <c r="RH1844"/>
      <c r="RI1844"/>
      <c r="RJ1844"/>
      <c r="RK1844"/>
      <c r="RL1844"/>
      <c r="RM1844"/>
      <c r="RN1844"/>
      <c r="RO1844"/>
      <c r="RP1844"/>
      <c r="RQ1844"/>
      <c r="RR1844"/>
      <c r="RS1844"/>
      <c r="RT1844"/>
      <c r="RU1844"/>
      <c r="RV1844"/>
      <c r="RW1844"/>
      <c r="RX1844"/>
      <c r="RY1844"/>
      <c r="RZ1844"/>
      <c r="SA1844"/>
      <c r="SB1844"/>
      <c r="SC1844"/>
      <c r="SD1844"/>
      <c r="SE1844"/>
      <c r="SF1844"/>
      <c r="SG1844"/>
      <c r="SH1844"/>
      <c r="SI1844"/>
      <c r="SJ1844"/>
      <c r="SK1844"/>
      <c r="SL1844"/>
      <c r="SM1844"/>
      <c r="SN1844"/>
      <c r="SO1844"/>
      <c r="SP1844"/>
      <c r="SQ1844"/>
      <c r="SR1844"/>
      <c r="SS1844"/>
      <c r="ST1844"/>
      <c r="SU1844"/>
      <c r="SV1844"/>
      <c r="SW1844"/>
      <c r="SX1844"/>
      <c r="SY1844"/>
      <c r="SZ1844"/>
      <c r="TA1844"/>
      <c r="TB1844"/>
      <c r="TC1844"/>
      <c r="TD1844"/>
      <c r="TE1844"/>
      <c r="TF1844"/>
      <c r="TG1844"/>
      <c r="TH1844"/>
      <c r="TI1844"/>
      <c r="TJ1844"/>
      <c r="TK1844"/>
      <c r="TL1844"/>
      <c r="TM1844"/>
      <c r="TN1844"/>
      <c r="TO1844"/>
      <c r="TP1844"/>
      <c r="TQ1844"/>
      <c r="TR1844"/>
      <c r="TS1844"/>
      <c r="TT1844"/>
      <c r="TU1844"/>
      <c r="TV1844"/>
      <c r="TW1844"/>
      <c r="TX1844"/>
      <c r="TY1844"/>
      <c r="TZ1844"/>
      <c r="UA1844"/>
      <c r="UB1844"/>
      <c r="UC1844"/>
      <c r="UD1844"/>
      <c r="UE1844"/>
      <c r="UF1844"/>
      <c r="UG1844"/>
      <c r="UH1844"/>
      <c r="UI1844"/>
      <c r="UJ1844"/>
      <c r="UK1844"/>
      <c r="UL1844"/>
      <c r="UM1844"/>
      <c r="UN1844"/>
      <c r="UO1844"/>
      <c r="UP1844"/>
      <c r="UQ1844"/>
      <c r="UR1844"/>
      <c r="US1844"/>
      <c r="UT1844"/>
      <c r="UU1844"/>
      <c r="UV1844"/>
      <c r="UW1844"/>
      <c r="UX1844"/>
      <c r="UY1844"/>
      <c r="UZ1844"/>
      <c r="VA1844"/>
      <c r="VB1844"/>
      <c r="VC1844"/>
      <c r="VD1844"/>
      <c r="VE1844"/>
      <c r="VF1844"/>
      <c r="VG1844"/>
      <c r="VH1844"/>
      <c r="VI1844"/>
      <c r="VJ1844"/>
      <c r="VK1844"/>
      <c r="VL1844"/>
      <c r="VM1844"/>
      <c r="VN1844"/>
      <c r="VO1844"/>
      <c r="VP1844"/>
      <c r="VQ1844"/>
      <c r="VR1844"/>
      <c r="VS1844"/>
      <c r="VT1844"/>
      <c r="VU1844"/>
      <c r="VV1844"/>
      <c r="VW1844"/>
      <c r="VX1844"/>
      <c r="VY1844"/>
      <c r="VZ1844"/>
      <c r="WA1844"/>
      <c r="WB1844"/>
      <c r="WC1844"/>
      <c r="WD1844"/>
      <c r="WE1844"/>
      <c r="WF1844"/>
      <c r="WG1844"/>
      <c r="WH1844"/>
      <c r="WI1844"/>
      <c r="WJ1844"/>
      <c r="WK1844"/>
      <c r="WL1844"/>
      <c r="WM1844"/>
      <c r="WN1844"/>
      <c r="WO1844"/>
      <c r="WP1844"/>
      <c r="WQ1844"/>
      <c r="WR1844"/>
      <c r="WS1844"/>
      <c r="WT1844"/>
      <c r="WU1844"/>
      <c r="WV1844"/>
      <c r="WW1844"/>
      <c r="WX1844"/>
      <c r="WY1844"/>
      <c r="WZ1844"/>
      <c r="XA1844"/>
      <c r="XB1844"/>
      <c r="XC1844"/>
      <c r="XD1844"/>
      <c r="XE1844"/>
      <c r="XF1844"/>
      <c r="XG1844"/>
      <c r="XH1844"/>
      <c r="XI1844"/>
      <c r="XJ1844"/>
      <c r="XK1844"/>
      <c r="XL1844"/>
      <c r="XM1844"/>
      <c r="XN1844"/>
      <c r="XO1844"/>
      <c r="XP1844"/>
      <c r="XQ1844"/>
      <c r="XR1844"/>
      <c r="XS1844"/>
      <c r="XT1844"/>
      <c r="XU1844"/>
      <c r="XV1844"/>
      <c r="XW1844"/>
      <c r="XX1844"/>
      <c r="XY1844"/>
      <c r="XZ1844"/>
      <c r="YA1844"/>
      <c r="YB1844"/>
      <c r="YC1844"/>
      <c r="YD1844"/>
      <c r="YE1844"/>
      <c r="YF1844"/>
      <c r="YG1844"/>
      <c r="YH1844"/>
      <c r="YI1844"/>
      <c r="YJ1844"/>
      <c r="YK1844"/>
      <c r="YL1844"/>
      <c r="YM1844"/>
      <c r="YN1844"/>
      <c r="YO1844"/>
      <c r="YP1844"/>
      <c r="YQ1844"/>
      <c r="YR1844"/>
      <c r="YS1844"/>
      <c r="YT1844"/>
      <c r="YU1844"/>
      <c r="YV1844"/>
      <c r="YW1844"/>
      <c r="YX1844"/>
      <c r="YY1844"/>
      <c r="YZ1844"/>
      <c r="ZA1844"/>
      <c r="ZB1844"/>
      <c r="ZC1844"/>
      <c r="ZD1844"/>
      <c r="ZE1844"/>
      <c r="ZF1844"/>
      <c r="ZG1844"/>
      <c r="ZH1844"/>
      <c r="ZI1844"/>
      <c r="ZJ1844"/>
      <c r="ZK1844"/>
      <c r="ZL1844"/>
      <c r="ZM1844"/>
      <c r="ZN1844"/>
      <c r="ZO1844"/>
      <c r="ZP1844"/>
      <c r="ZQ1844"/>
      <c r="ZR1844"/>
      <c r="ZS1844"/>
      <c r="ZT1844"/>
      <c r="ZU1844"/>
      <c r="ZV1844"/>
      <c r="ZW1844"/>
      <c r="ZX1844"/>
      <c r="ZY1844"/>
      <c r="ZZ1844"/>
      <c r="AAA1844"/>
      <c r="AAB1844"/>
      <c r="AAC1844"/>
      <c r="AAD1844"/>
      <c r="AAE1844"/>
      <c r="AAF1844"/>
      <c r="AAG1844"/>
      <c r="AAH1844"/>
      <c r="AAI1844"/>
      <c r="AAJ1844"/>
      <c r="AAK1844"/>
      <c r="AAL1844"/>
      <c r="AAM1844"/>
      <c r="AAN1844"/>
      <c r="AAO1844"/>
      <c r="AAP1844"/>
      <c r="AAQ1844"/>
      <c r="AAR1844"/>
      <c r="AAS1844"/>
      <c r="AAT1844"/>
      <c r="AAU1844"/>
      <c r="AAV1844"/>
      <c r="AAW1844"/>
      <c r="AAX1844"/>
      <c r="AAY1844"/>
      <c r="AAZ1844"/>
      <c r="ABA1844"/>
      <c r="ABB1844"/>
      <c r="ABC1844"/>
      <c r="ABD1844"/>
      <c r="ABE1844"/>
      <c r="ABF1844"/>
      <c r="ABG1844"/>
      <c r="ABH1844"/>
      <c r="ABI1844"/>
      <c r="ABJ1844"/>
      <c r="ABK1844"/>
      <c r="ABL1844"/>
      <c r="ABM1844"/>
      <c r="ABN1844"/>
      <c r="ABO1844"/>
      <c r="ABP1844"/>
      <c r="ABQ1844"/>
      <c r="ABR1844"/>
      <c r="ABS1844"/>
      <c r="ABT1844"/>
      <c r="ABU1844"/>
      <c r="ABV1844"/>
      <c r="ABW1844"/>
      <c r="ABX1844"/>
      <c r="ABY1844"/>
      <c r="ABZ1844"/>
      <c r="ACA1844"/>
      <c r="ACB1844"/>
      <c r="ACC1844"/>
      <c r="ACD1844"/>
      <c r="ACE1844"/>
      <c r="ACF1844"/>
      <c r="ACG1844"/>
      <c r="ACH1844"/>
      <c r="ACI1844"/>
      <c r="ACJ1844"/>
      <c r="ACK1844"/>
      <c r="ACL1844"/>
      <c r="ACM1844"/>
      <c r="ACN1844"/>
      <c r="ACO1844"/>
      <c r="ACP1844"/>
      <c r="ACQ1844"/>
      <c r="ACR1844"/>
      <c r="ACS1844"/>
      <c r="ACT1844"/>
      <c r="ACU1844"/>
      <c r="ACV1844"/>
      <c r="ACW1844"/>
      <c r="ACX1844"/>
      <c r="ACY1844"/>
      <c r="ACZ1844"/>
      <c r="ADA1844"/>
      <c r="ADB1844"/>
      <c r="ADC1844"/>
      <c r="ADD1844"/>
      <c r="ADE1844"/>
      <c r="ADF1844"/>
      <c r="ADG1844"/>
      <c r="ADH1844"/>
      <c r="ADI1844"/>
      <c r="ADJ1844"/>
      <c r="ADK1844"/>
      <c r="ADL1844"/>
      <c r="ADM1844"/>
      <c r="ADN1844"/>
      <c r="ADO1844"/>
      <c r="ADP1844"/>
      <c r="ADQ1844"/>
      <c r="ADR1844"/>
      <c r="ADS1844"/>
      <c r="ADT1844"/>
      <c r="ADU1844"/>
      <c r="ADV1844"/>
      <c r="ADW1844"/>
      <c r="ADX1844"/>
      <c r="ADY1844"/>
      <c r="ADZ1844"/>
      <c r="AEA1844"/>
      <c r="AEB1844"/>
      <c r="AEC1844"/>
      <c r="AED1844"/>
      <c r="AEE1844"/>
      <c r="AEF1844"/>
      <c r="AEG1844"/>
      <c r="AEH1844"/>
      <c r="AEI1844"/>
      <c r="AEJ1844"/>
      <c r="AEK1844"/>
      <c r="AEL1844"/>
      <c r="AEM1844"/>
      <c r="AEN1844"/>
      <c r="AEO1844"/>
      <c r="AEP1844"/>
      <c r="AEQ1844"/>
      <c r="AER1844"/>
      <c r="AES1844"/>
      <c r="AET1844"/>
      <c r="AEU1844"/>
      <c r="AEV1844"/>
      <c r="AEW1844"/>
      <c r="AEX1844"/>
      <c r="AEY1844"/>
      <c r="AEZ1844"/>
      <c r="AFA1844"/>
      <c r="AFB1844"/>
      <c r="AFC1844"/>
      <c r="AFD1844"/>
      <c r="AFE1844"/>
      <c r="AFF1844"/>
      <c r="AFG1844"/>
      <c r="AFH1844"/>
      <c r="AFI1844"/>
      <c r="AFJ1844"/>
      <c r="AFK1844"/>
      <c r="AFL1844"/>
      <c r="AFM1844"/>
      <c r="AFN1844"/>
      <c r="AFO1844"/>
      <c r="AFP1844"/>
      <c r="AFQ1844"/>
      <c r="AFR1844"/>
      <c r="AFS1844"/>
      <c r="AFT1844"/>
      <c r="AFU1844"/>
      <c r="AFV1844"/>
      <c r="AFW1844"/>
      <c r="AFX1844"/>
      <c r="AFY1844"/>
      <c r="AFZ1844"/>
      <c r="AGA1844"/>
      <c r="AGB1844"/>
      <c r="AGC1844"/>
      <c r="AGD1844"/>
      <c r="AGE1844"/>
      <c r="AGF1844"/>
      <c r="AGG1844"/>
      <c r="AGH1844"/>
      <c r="AGI1844"/>
      <c r="AGJ1844"/>
      <c r="AGK1844"/>
      <c r="AGL1844"/>
      <c r="AGM1844"/>
      <c r="AGN1844"/>
      <c r="AGO1844"/>
      <c r="AGP1844"/>
      <c r="AGQ1844"/>
      <c r="AGR1844"/>
      <c r="AGS1844"/>
      <c r="AGT1844"/>
      <c r="AGU1844"/>
      <c r="AGV1844"/>
      <c r="AGW1844"/>
      <c r="AGX1844"/>
      <c r="AGY1844"/>
      <c r="AGZ1844"/>
      <c r="AHA1844"/>
      <c r="AHB1844"/>
      <c r="AHC1844"/>
      <c r="AHD1844"/>
      <c r="AHE1844"/>
      <c r="AHF1844"/>
      <c r="AHG1844"/>
      <c r="AHH1844"/>
      <c r="AHI1844"/>
      <c r="AHJ1844"/>
      <c r="AHK1844"/>
      <c r="AHL1844"/>
      <c r="AHM1844"/>
      <c r="AHN1844"/>
      <c r="AHO1844"/>
      <c r="AHP1844"/>
      <c r="AHQ1844"/>
      <c r="AHR1844"/>
      <c r="AHS1844"/>
      <c r="AHT1844"/>
      <c r="AHU1844"/>
      <c r="AHV1844"/>
      <c r="AHW1844"/>
      <c r="AHX1844"/>
      <c r="AHY1844"/>
      <c r="AHZ1844"/>
      <c r="AIA1844"/>
      <c r="AIB1844"/>
      <c r="AIC1844"/>
      <c r="AID1844"/>
      <c r="AIE1844"/>
      <c r="AIF1844"/>
      <c r="AIG1844"/>
      <c r="AIH1844"/>
      <c r="AII1844"/>
      <c r="AIJ1844"/>
      <c r="AIK1844"/>
      <c r="AIL1844"/>
      <c r="AIM1844"/>
      <c r="AIN1844"/>
      <c r="AIO1844"/>
      <c r="AIP1844"/>
      <c r="AIQ1844"/>
      <c r="AIR1844"/>
      <c r="AIS1844"/>
      <c r="AIT1844"/>
      <c r="AIU1844"/>
      <c r="AIV1844"/>
      <c r="AIW1844"/>
      <c r="AIX1844"/>
      <c r="AIY1844"/>
      <c r="AIZ1844"/>
      <c r="AJA1844"/>
      <c r="AJB1844"/>
      <c r="AJC1844"/>
      <c r="AJD1844"/>
      <c r="AJE1844"/>
      <c r="AJF1844"/>
      <c r="AJG1844"/>
      <c r="AJH1844"/>
      <c r="AJI1844"/>
      <c r="AJJ1844"/>
      <c r="AJK1844"/>
      <c r="AJL1844"/>
      <c r="AJM1844"/>
      <c r="AJN1844"/>
      <c r="AJO1844"/>
      <c r="AJP1844"/>
      <c r="AJQ1844"/>
      <c r="AJR1844"/>
      <c r="AJS1844"/>
      <c r="AJT1844"/>
      <c r="AJU1844"/>
      <c r="AJV1844"/>
      <c r="AJW1844"/>
      <c r="AJX1844"/>
      <c r="AJY1844"/>
      <c r="AJZ1844"/>
      <c r="AKA1844"/>
      <c r="AKB1844"/>
      <c r="AKC1844"/>
      <c r="AKD1844"/>
      <c r="AKE1844"/>
      <c r="AKF1844"/>
      <c r="AKG1844"/>
      <c r="AKH1844"/>
      <c r="AKI1844"/>
      <c r="AKJ1844"/>
      <c r="AKK1844"/>
      <c r="AKL1844"/>
      <c r="AKM1844"/>
      <c r="AKN1844"/>
      <c r="AKO1844"/>
      <c r="AKP1844"/>
      <c r="AKQ1844"/>
      <c r="AKR1844"/>
      <c r="AKS1844"/>
      <c r="AKT1844"/>
      <c r="AKU1844"/>
      <c r="AKV1844"/>
      <c r="AKW1844"/>
      <c r="AKX1844"/>
      <c r="AKY1844"/>
      <c r="AKZ1844"/>
      <c r="ALA1844"/>
      <c r="ALB1844"/>
      <c r="ALC1844"/>
      <c r="ALD1844"/>
      <c r="ALE1844"/>
      <c r="ALF1844"/>
      <c r="ALG1844"/>
      <c r="ALH1844"/>
      <c r="ALI1844"/>
      <c r="ALJ1844"/>
      <c r="ALK1844"/>
      <c r="ALL1844"/>
      <c r="ALM1844"/>
      <c r="ALN1844"/>
      <c r="ALO1844"/>
      <c r="ALP1844"/>
      <c r="ALQ1844"/>
      <c r="ALR1844"/>
      <c r="ALS1844"/>
      <c r="ALT1844"/>
      <c r="ALU1844"/>
      <c r="ALV1844"/>
      <c r="ALW1844"/>
      <c r="ALX1844"/>
      <c r="ALY1844"/>
      <c r="ALZ1844"/>
      <c r="AMA1844"/>
      <c r="AMB1844"/>
      <c r="AMC1844"/>
      <c r="AMD1844"/>
      <c r="AME1844"/>
      <c r="AMF1844"/>
      <c r="AMG1844"/>
      <c r="AMH1844"/>
    </row>
    <row r="1845" spans="1:1022" ht="15">
      <c r="A1845" s="15"/>
      <c r="B1845" s="7"/>
      <c r="C1845" s="16"/>
      <c r="D1845" s="16"/>
      <c r="E1845" s="17"/>
      <c r="F1845" s="18"/>
      <c r="G1845" s="18"/>
      <c r="H1845" s="9"/>
      <c r="I1845" s="9"/>
      <c r="J1845" s="8"/>
      <c r="K1845" s="8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  <c r="DK1845"/>
      <c r="DL1845"/>
      <c r="DM1845"/>
      <c r="DN1845"/>
      <c r="DO1845"/>
      <c r="DP1845"/>
      <c r="DQ1845"/>
      <c r="DR1845"/>
      <c r="DS1845"/>
      <c r="DT1845"/>
      <c r="DU1845"/>
      <c r="DV1845"/>
      <c r="DW1845"/>
      <c r="DX1845"/>
      <c r="DY1845"/>
      <c r="DZ1845"/>
      <c r="EA1845"/>
      <c r="EB1845"/>
      <c r="EC1845"/>
      <c r="ED1845"/>
      <c r="EE1845"/>
      <c r="EF1845"/>
      <c r="EG1845"/>
      <c r="EH1845"/>
      <c r="EI1845"/>
      <c r="EJ1845"/>
      <c r="EK1845"/>
      <c r="EL1845"/>
      <c r="EM1845"/>
      <c r="EN1845"/>
      <c r="EO1845"/>
      <c r="EP1845"/>
      <c r="EQ1845"/>
      <c r="ER1845"/>
      <c r="ES1845"/>
      <c r="ET1845"/>
      <c r="EU1845"/>
      <c r="EV1845"/>
      <c r="EW1845"/>
      <c r="EX1845"/>
      <c r="EY1845"/>
      <c r="EZ1845"/>
      <c r="FA1845"/>
      <c r="FB1845"/>
      <c r="FC1845"/>
      <c r="FD1845"/>
      <c r="FE1845"/>
      <c r="FF1845"/>
      <c r="FG1845"/>
      <c r="FH1845"/>
      <c r="FI1845"/>
      <c r="FJ1845"/>
      <c r="FK1845"/>
      <c r="FL1845"/>
      <c r="FM1845"/>
      <c r="FN1845"/>
      <c r="FO1845"/>
      <c r="FP1845"/>
      <c r="FQ1845"/>
      <c r="FR1845"/>
      <c r="FS1845"/>
      <c r="FT1845"/>
      <c r="FU1845"/>
      <c r="FV1845"/>
      <c r="FW1845"/>
      <c r="FX1845"/>
      <c r="FY1845"/>
      <c r="FZ1845"/>
      <c r="GA1845"/>
      <c r="GB1845"/>
      <c r="GC1845"/>
      <c r="GD1845"/>
      <c r="GE1845"/>
      <c r="GF1845"/>
      <c r="GG1845"/>
      <c r="GH1845"/>
      <c r="GI1845"/>
      <c r="GJ1845"/>
      <c r="GK1845"/>
      <c r="GL1845"/>
      <c r="GM1845"/>
      <c r="GN1845"/>
      <c r="GO1845"/>
      <c r="GP1845"/>
      <c r="GQ1845"/>
      <c r="GR1845"/>
      <c r="GS1845"/>
      <c r="GT1845"/>
      <c r="GU1845"/>
      <c r="GV1845"/>
      <c r="GW1845"/>
      <c r="GX1845"/>
      <c r="GY1845"/>
      <c r="GZ1845"/>
      <c r="HA1845"/>
      <c r="HB1845"/>
      <c r="HC1845"/>
      <c r="HD1845"/>
      <c r="HE1845"/>
      <c r="HF1845"/>
      <c r="HG1845"/>
      <c r="HH1845"/>
      <c r="HI1845"/>
      <c r="HJ1845"/>
      <c r="HK1845"/>
      <c r="HL1845"/>
      <c r="HM1845"/>
      <c r="HN1845"/>
      <c r="HO1845"/>
      <c r="HP1845"/>
      <c r="HQ1845"/>
      <c r="HR1845"/>
      <c r="HS1845"/>
      <c r="HT1845"/>
      <c r="HU1845"/>
      <c r="HV1845"/>
      <c r="HW1845"/>
      <c r="HX1845"/>
      <c r="HY1845"/>
      <c r="HZ1845"/>
      <c r="IA1845"/>
      <c r="IB1845"/>
      <c r="IC1845"/>
      <c r="ID1845"/>
      <c r="IE1845"/>
      <c r="IF1845"/>
      <c r="IG1845"/>
      <c r="IH1845"/>
      <c r="II1845"/>
      <c r="IJ1845"/>
      <c r="IK1845"/>
      <c r="IL1845"/>
      <c r="IM1845"/>
      <c r="IN1845"/>
      <c r="IO1845"/>
      <c r="IP1845"/>
      <c r="IQ1845"/>
      <c r="IR1845"/>
      <c r="IS1845"/>
      <c r="IT1845"/>
      <c r="IU1845"/>
      <c r="IV1845"/>
      <c r="IW1845"/>
      <c r="IX1845"/>
      <c r="IY1845"/>
      <c r="IZ1845"/>
      <c r="JA1845"/>
      <c r="JB1845"/>
      <c r="JC1845"/>
      <c r="JD1845"/>
      <c r="JE1845"/>
      <c r="JF1845"/>
      <c r="JG1845"/>
      <c r="JH1845"/>
      <c r="JI1845"/>
      <c r="JJ1845"/>
      <c r="JK1845"/>
      <c r="JL1845"/>
      <c r="JM1845"/>
      <c r="JN1845"/>
      <c r="JO1845"/>
      <c r="JP1845"/>
      <c r="JQ1845"/>
      <c r="JR1845"/>
      <c r="JS1845"/>
      <c r="JT1845"/>
      <c r="JU1845"/>
      <c r="JV1845"/>
      <c r="JW1845"/>
      <c r="JX1845"/>
      <c r="JY1845"/>
      <c r="JZ1845"/>
      <c r="KA1845"/>
      <c r="KB1845"/>
      <c r="KC1845"/>
      <c r="KD1845"/>
      <c r="KE1845"/>
      <c r="KF1845"/>
      <c r="KG1845"/>
      <c r="KH1845"/>
      <c r="KI1845"/>
      <c r="KJ1845"/>
      <c r="KK1845"/>
      <c r="KL1845"/>
      <c r="KM1845"/>
      <c r="KN1845"/>
      <c r="KO1845"/>
      <c r="KP1845"/>
      <c r="KQ1845"/>
      <c r="KR1845"/>
      <c r="KS1845"/>
      <c r="KT1845"/>
      <c r="KU1845"/>
      <c r="KV1845"/>
      <c r="KW1845"/>
      <c r="KX1845"/>
      <c r="KY1845"/>
      <c r="KZ1845"/>
      <c r="LA1845"/>
      <c r="LB1845"/>
      <c r="LC1845"/>
      <c r="LD1845"/>
      <c r="LE1845"/>
      <c r="LF1845"/>
      <c r="LG1845"/>
      <c r="LH1845"/>
      <c r="LI1845"/>
      <c r="LJ1845"/>
      <c r="LK1845"/>
      <c r="LL1845"/>
      <c r="LM1845"/>
      <c r="LN1845"/>
      <c r="LO1845"/>
      <c r="LP1845"/>
      <c r="LQ1845"/>
      <c r="LR1845"/>
      <c r="LS1845"/>
      <c r="LT1845"/>
      <c r="LU1845"/>
      <c r="LV1845"/>
      <c r="LW1845"/>
      <c r="LX1845"/>
      <c r="LY1845"/>
      <c r="LZ1845"/>
      <c r="MA1845"/>
      <c r="MB1845"/>
      <c r="MC1845"/>
      <c r="MD1845"/>
      <c r="ME1845"/>
      <c r="MF1845"/>
      <c r="MG1845"/>
      <c r="MH1845"/>
      <c r="MI1845"/>
      <c r="MJ1845"/>
      <c r="MK1845"/>
      <c r="ML1845"/>
      <c r="MM1845"/>
      <c r="MN1845"/>
      <c r="MO1845"/>
      <c r="MP1845"/>
      <c r="MQ1845"/>
      <c r="MR1845"/>
      <c r="MS1845"/>
      <c r="MT1845"/>
      <c r="MU1845"/>
      <c r="MV1845"/>
      <c r="MW1845"/>
      <c r="MX1845"/>
      <c r="MY1845"/>
      <c r="MZ1845"/>
      <c r="NA1845"/>
      <c r="NB1845"/>
      <c r="NC1845"/>
      <c r="ND1845"/>
      <c r="NE1845"/>
      <c r="NF1845"/>
      <c r="NG1845"/>
      <c r="NH1845"/>
      <c r="NI1845"/>
      <c r="NJ1845"/>
      <c r="NK1845"/>
      <c r="NL1845"/>
      <c r="NM1845"/>
      <c r="NN1845"/>
      <c r="NO1845"/>
      <c r="NP1845"/>
      <c r="NQ1845"/>
      <c r="NR1845"/>
      <c r="NS1845"/>
      <c r="NT1845"/>
      <c r="NU1845"/>
      <c r="NV1845"/>
      <c r="NW1845"/>
      <c r="NX1845"/>
      <c r="NY1845"/>
      <c r="NZ1845"/>
      <c r="OA1845"/>
      <c r="OB1845"/>
      <c r="OC1845"/>
      <c r="OD1845"/>
      <c r="OE1845"/>
      <c r="OF1845"/>
      <c r="OG1845"/>
      <c r="OH1845"/>
      <c r="OI1845"/>
      <c r="OJ1845"/>
      <c r="OK1845"/>
      <c r="OL1845"/>
      <c r="OM1845"/>
      <c r="ON1845"/>
      <c r="OO1845"/>
      <c r="OP1845"/>
      <c r="OQ1845"/>
      <c r="OR1845"/>
      <c r="OS1845"/>
      <c r="OT1845"/>
      <c r="OU1845"/>
      <c r="OV1845"/>
      <c r="OW1845"/>
      <c r="OX1845"/>
      <c r="OY1845"/>
      <c r="OZ1845"/>
      <c r="PA1845"/>
      <c r="PB1845"/>
      <c r="PC1845"/>
      <c r="PD1845"/>
      <c r="PE1845"/>
      <c r="PF1845"/>
      <c r="PG1845"/>
      <c r="PH1845"/>
      <c r="PI1845"/>
      <c r="PJ1845"/>
      <c r="PK1845"/>
      <c r="PL1845"/>
      <c r="PM1845"/>
      <c r="PN1845"/>
      <c r="PO1845"/>
      <c r="PP1845"/>
      <c r="PQ1845"/>
      <c r="PR1845"/>
      <c r="PS1845"/>
      <c r="PT1845"/>
      <c r="PU1845"/>
      <c r="PV1845"/>
      <c r="PW1845"/>
      <c r="PX1845"/>
      <c r="PY1845"/>
      <c r="PZ1845"/>
      <c r="QA1845"/>
      <c r="QB1845"/>
      <c r="QC1845"/>
      <c r="QD1845"/>
      <c r="QE1845"/>
      <c r="QF1845"/>
      <c r="QG1845"/>
      <c r="QH1845"/>
      <c r="QI1845"/>
      <c r="QJ1845"/>
      <c r="QK1845"/>
      <c r="QL1845"/>
      <c r="QM1845"/>
      <c r="QN1845"/>
      <c r="QO1845"/>
      <c r="QP1845"/>
      <c r="QQ1845"/>
      <c r="QR1845"/>
      <c r="QS1845"/>
      <c r="QT1845"/>
      <c r="QU1845"/>
      <c r="QV1845"/>
      <c r="QW1845"/>
      <c r="QX1845"/>
      <c r="QY1845"/>
      <c r="QZ1845"/>
      <c r="RA1845"/>
      <c r="RB1845"/>
      <c r="RC1845"/>
      <c r="RD1845"/>
      <c r="RE1845"/>
      <c r="RF1845"/>
      <c r="RG1845"/>
      <c r="RH1845"/>
      <c r="RI1845"/>
      <c r="RJ1845"/>
      <c r="RK1845"/>
      <c r="RL1845"/>
      <c r="RM1845"/>
      <c r="RN1845"/>
      <c r="RO1845"/>
      <c r="RP1845"/>
      <c r="RQ1845"/>
      <c r="RR1845"/>
      <c r="RS1845"/>
      <c r="RT1845"/>
      <c r="RU1845"/>
      <c r="RV1845"/>
      <c r="RW1845"/>
      <c r="RX1845"/>
      <c r="RY1845"/>
      <c r="RZ1845"/>
      <c r="SA1845"/>
      <c r="SB1845"/>
      <c r="SC1845"/>
      <c r="SD1845"/>
      <c r="SE1845"/>
      <c r="SF1845"/>
      <c r="SG1845"/>
      <c r="SH1845"/>
      <c r="SI1845"/>
      <c r="SJ1845"/>
      <c r="SK1845"/>
      <c r="SL1845"/>
      <c r="SM1845"/>
      <c r="SN1845"/>
      <c r="SO1845"/>
      <c r="SP1845"/>
      <c r="SQ1845"/>
      <c r="SR1845"/>
      <c r="SS1845"/>
      <c r="ST1845"/>
      <c r="SU1845"/>
      <c r="SV1845"/>
      <c r="SW1845"/>
      <c r="SX1845"/>
      <c r="SY1845"/>
      <c r="SZ1845"/>
      <c r="TA1845"/>
      <c r="TB1845"/>
      <c r="TC1845"/>
      <c r="TD1845"/>
      <c r="TE1845"/>
      <c r="TF1845"/>
      <c r="TG1845"/>
      <c r="TH1845"/>
      <c r="TI1845"/>
      <c r="TJ1845"/>
      <c r="TK1845"/>
      <c r="TL1845"/>
      <c r="TM1845"/>
      <c r="TN1845"/>
      <c r="TO1845"/>
      <c r="TP1845"/>
      <c r="TQ1845"/>
      <c r="TR1845"/>
      <c r="TS1845"/>
      <c r="TT1845"/>
      <c r="TU1845"/>
      <c r="TV1845"/>
      <c r="TW1845"/>
      <c r="TX1845"/>
      <c r="TY1845"/>
      <c r="TZ1845"/>
      <c r="UA1845"/>
      <c r="UB1845"/>
      <c r="UC1845"/>
      <c r="UD1845"/>
      <c r="UE1845"/>
      <c r="UF1845"/>
      <c r="UG1845"/>
      <c r="UH1845"/>
      <c r="UI1845"/>
      <c r="UJ1845"/>
      <c r="UK1845"/>
      <c r="UL1845"/>
      <c r="UM1845"/>
      <c r="UN1845"/>
      <c r="UO1845"/>
      <c r="UP1845"/>
      <c r="UQ1845"/>
      <c r="UR1845"/>
      <c r="US1845"/>
      <c r="UT1845"/>
      <c r="UU1845"/>
      <c r="UV1845"/>
      <c r="UW1845"/>
      <c r="UX1845"/>
      <c r="UY1845"/>
      <c r="UZ1845"/>
      <c r="VA1845"/>
      <c r="VB1845"/>
      <c r="VC1845"/>
      <c r="VD1845"/>
      <c r="VE1845"/>
      <c r="VF1845"/>
      <c r="VG1845"/>
      <c r="VH1845"/>
      <c r="VI1845"/>
      <c r="VJ1845"/>
      <c r="VK1845"/>
      <c r="VL1845"/>
      <c r="VM1845"/>
      <c r="VN1845"/>
      <c r="VO1845"/>
      <c r="VP1845"/>
      <c r="VQ1845"/>
      <c r="VR1845"/>
      <c r="VS1845"/>
      <c r="VT1845"/>
      <c r="VU1845"/>
      <c r="VV1845"/>
      <c r="VW1845"/>
      <c r="VX1845"/>
      <c r="VY1845"/>
      <c r="VZ1845"/>
      <c r="WA1845"/>
      <c r="WB1845"/>
      <c r="WC1845"/>
      <c r="WD1845"/>
      <c r="WE1845"/>
      <c r="WF1845"/>
      <c r="WG1845"/>
      <c r="WH1845"/>
      <c r="WI1845"/>
      <c r="WJ1845"/>
      <c r="WK1845"/>
      <c r="WL1845"/>
      <c r="WM1845"/>
      <c r="WN1845"/>
      <c r="WO1845"/>
      <c r="WP1845"/>
      <c r="WQ1845"/>
      <c r="WR1845"/>
      <c r="WS1845"/>
      <c r="WT1845"/>
      <c r="WU1845"/>
      <c r="WV1845"/>
      <c r="WW1845"/>
      <c r="WX1845"/>
      <c r="WY1845"/>
      <c r="WZ1845"/>
      <c r="XA1845"/>
      <c r="XB1845"/>
      <c r="XC1845"/>
      <c r="XD1845"/>
      <c r="XE1845"/>
      <c r="XF1845"/>
      <c r="XG1845"/>
      <c r="XH1845"/>
      <c r="XI1845"/>
      <c r="XJ1845"/>
      <c r="XK1845"/>
      <c r="XL1845"/>
      <c r="XM1845"/>
      <c r="XN1845"/>
      <c r="XO1845"/>
      <c r="XP1845"/>
      <c r="XQ1845"/>
      <c r="XR1845"/>
      <c r="XS1845"/>
      <c r="XT1845"/>
      <c r="XU1845"/>
      <c r="XV1845"/>
      <c r="XW1845"/>
      <c r="XX1845"/>
      <c r="XY1845"/>
      <c r="XZ1845"/>
      <c r="YA1845"/>
      <c r="YB1845"/>
      <c r="YC1845"/>
      <c r="YD1845"/>
      <c r="YE1845"/>
      <c r="YF1845"/>
      <c r="YG1845"/>
      <c r="YH1845"/>
      <c r="YI1845"/>
      <c r="YJ1845"/>
      <c r="YK1845"/>
      <c r="YL1845"/>
      <c r="YM1845"/>
      <c r="YN1845"/>
      <c r="YO1845"/>
      <c r="YP1845"/>
      <c r="YQ1845"/>
      <c r="YR1845"/>
      <c r="YS1845"/>
      <c r="YT1845"/>
      <c r="YU1845"/>
      <c r="YV1845"/>
      <c r="YW1845"/>
      <c r="YX1845"/>
      <c r="YY1845"/>
      <c r="YZ1845"/>
      <c r="ZA1845"/>
      <c r="ZB1845"/>
      <c r="ZC1845"/>
      <c r="ZD1845"/>
      <c r="ZE1845"/>
      <c r="ZF1845"/>
      <c r="ZG1845"/>
      <c r="ZH1845"/>
      <c r="ZI1845"/>
      <c r="ZJ1845"/>
      <c r="ZK1845"/>
      <c r="ZL1845"/>
      <c r="ZM1845"/>
      <c r="ZN1845"/>
      <c r="ZO1845"/>
      <c r="ZP1845"/>
      <c r="ZQ1845"/>
      <c r="ZR1845"/>
      <c r="ZS1845"/>
      <c r="ZT1845"/>
      <c r="ZU1845"/>
      <c r="ZV1845"/>
      <c r="ZW1845"/>
      <c r="ZX1845"/>
      <c r="ZY1845"/>
      <c r="ZZ1845"/>
      <c r="AAA1845"/>
      <c r="AAB1845"/>
      <c r="AAC1845"/>
      <c r="AAD1845"/>
      <c r="AAE1845"/>
      <c r="AAF1845"/>
      <c r="AAG1845"/>
      <c r="AAH1845"/>
      <c r="AAI1845"/>
      <c r="AAJ1845"/>
      <c r="AAK1845"/>
      <c r="AAL1845"/>
      <c r="AAM1845"/>
      <c r="AAN1845"/>
      <c r="AAO1845"/>
      <c r="AAP1845"/>
      <c r="AAQ1845"/>
      <c r="AAR1845"/>
      <c r="AAS1845"/>
      <c r="AAT1845"/>
      <c r="AAU1845"/>
      <c r="AAV1845"/>
      <c r="AAW1845"/>
      <c r="AAX1845"/>
      <c r="AAY1845"/>
      <c r="AAZ1845"/>
      <c r="ABA1845"/>
      <c r="ABB1845"/>
      <c r="ABC1845"/>
      <c r="ABD1845"/>
      <c r="ABE1845"/>
      <c r="ABF1845"/>
      <c r="ABG1845"/>
      <c r="ABH1845"/>
      <c r="ABI1845"/>
      <c r="ABJ1845"/>
      <c r="ABK1845"/>
      <c r="ABL1845"/>
      <c r="ABM1845"/>
      <c r="ABN1845"/>
      <c r="ABO1845"/>
      <c r="ABP1845"/>
      <c r="ABQ1845"/>
      <c r="ABR1845"/>
      <c r="ABS1845"/>
      <c r="ABT1845"/>
      <c r="ABU1845"/>
      <c r="ABV1845"/>
      <c r="ABW1845"/>
      <c r="ABX1845"/>
      <c r="ABY1845"/>
      <c r="ABZ1845"/>
      <c r="ACA1845"/>
      <c r="ACB1845"/>
      <c r="ACC1845"/>
      <c r="ACD1845"/>
      <c r="ACE1845"/>
      <c r="ACF1845"/>
      <c r="ACG1845"/>
      <c r="ACH1845"/>
      <c r="ACI1845"/>
      <c r="ACJ1845"/>
      <c r="ACK1845"/>
      <c r="ACL1845"/>
      <c r="ACM1845"/>
      <c r="ACN1845"/>
      <c r="ACO1845"/>
      <c r="ACP1845"/>
      <c r="ACQ1845"/>
      <c r="ACR1845"/>
      <c r="ACS1845"/>
      <c r="ACT1845"/>
      <c r="ACU1845"/>
      <c r="ACV1845"/>
      <c r="ACW1845"/>
      <c r="ACX1845"/>
      <c r="ACY1845"/>
      <c r="ACZ1845"/>
      <c r="ADA1845"/>
      <c r="ADB1845"/>
      <c r="ADC1845"/>
      <c r="ADD1845"/>
      <c r="ADE1845"/>
      <c r="ADF1845"/>
      <c r="ADG1845"/>
      <c r="ADH1845"/>
      <c r="ADI1845"/>
      <c r="ADJ1845"/>
      <c r="ADK1845"/>
      <c r="ADL1845"/>
      <c r="ADM1845"/>
      <c r="ADN1845"/>
      <c r="ADO1845"/>
      <c r="ADP1845"/>
      <c r="ADQ1845"/>
      <c r="ADR1845"/>
      <c r="ADS1845"/>
      <c r="ADT1845"/>
      <c r="ADU1845"/>
      <c r="ADV1845"/>
      <c r="ADW1845"/>
      <c r="ADX1845"/>
      <c r="ADY1845"/>
      <c r="ADZ1845"/>
      <c r="AEA1845"/>
      <c r="AEB1845"/>
      <c r="AEC1845"/>
      <c r="AED1845"/>
      <c r="AEE1845"/>
      <c r="AEF1845"/>
      <c r="AEG1845"/>
      <c r="AEH1845"/>
      <c r="AEI1845"/>
      <c r="AEJ1845"/>
      <c r="AEK1845"/>
      <c r="AEL1845"/>
      <c r="AEM1845"/>
      <c r="AEN1845"/>
      <c r="AEO1845"/>
      <c r="AEP1845"/>
      <c r="AEQ1845"/>
      <c r="AER1845"/>
      <c r="AES1845"/>
      <c r="AET1845"/>
      <c r="AEU1845"/>
      <c r="AEV1845"/>
      <c r="AEW1845"/>
      <c r="AEX1845"/>
      <c r="AEY1845"/>
      <c r="AEZ1845"/>
      <c r="AFA1845"/>
      <c r="AFB1845"/>
      <c r="AFC1845"/>
      <c r="AFD1845"/>
      <c r="AFE1845"/>
      <c r="AFF1845"/>
      <c r="AFG1845"/>
      <c r="AFH1845"/>
      <c r="AFI1845"/>
      <c r="AFJ1845"/>
      <c r="AFK1845"/>
      <c r="AFL1845"/>
      <c r="AFM1845"/>
      <c r="AFN1845"/>
      <c r="AFO1845"/>
      <c r="AFP1845"/>
      <c r="AFQ1845"/>
      <c r="AFR1845"/>
      <c r="AFS1845"/>
      <c r="AFT1845"/>
      <c r="AFU1845"/>
      <c r="AFV1845"/>
      <c r="AFW1845"/>
      <c r="AFX1845"/>
      <c r="AFY1845"/>
      <c r="AFZ1845"/>
      <c r="AGA1845"/>
      <c r="AGB1845"/>
      <c r="AGC1845"/>
      <c r="AGD1845"/>
      <c r="AGE1845"/>
      <c r="AGF1845"/>
      <c r="AGG1845"/>
      <c r="AGH1845"/>
      <c r="AGI1845"/>
      <c r="AGJ1845"/>
      <c r="AGK1845"/>
      <c r="AGL1845"/>
      <c r="AGM1845"/>
      <c r="AGN1845"/>
      <c r="AGO1845"/>
      <c r="AGP1845"/>
      <c r="AGQ1845"/>
      <c r="AGR1845"/>
      <c r="AGS1845"/>
      <c r="AGT1845"/>
      <c r="AGU1845"/>
      <c r="AGV1845"/>
      <c r="AGW1845"/>
      <c r="AGX1845"/>
      <c r="AGY1845"/>
      <c r="AGZ1845"/>
      <c r="AHA1845"/>
      <c r="AHB1845"/>
      <c r="AHC1845"/>
      <c r="AHD1845"/>
      <c r="AHE1845"/>
      <c r="AHF1845"/>
      <c r="AHG1845"/>
      <c r="AHH1845"/>
      <c r="AHI1845"/>
      <c r="AHJ1845"/>
      <c r="AHK1845"/>
      <c r="AHL1845"/>
      <c r="AHM1845"/>
      <c r="AHN1845"/>
      <c r="AHO1845"/>
      <c r="AHP1845"/>
      <c r="AHQ1845"/>
      <c r="AHR1845"/>
      <c r="AHS1845"/>
      <c r="AHT1845"/>
      <c r="AHU1845"/>
      <c r="AHV1845"/>
      <c r="AHW1845"/>
      <c r="AHX1845"/>
      <c r="AHY1845"/>
      <c r="AHZ1845"/>
      <c r="AIA1845"/>
      <c r="AIB1845"/>
      <c r="AIC1845"/>
      <c r="AID1845"/>
      <c r="AIE1845"/>
      <c r="AIF1845"/>
      <c r="AIG1845"/>
      <c r="AIH1845"/>
      <c r="AII1845"/>
      <c r="AIJ1845"/>
      <c r="AIK1845"/>
      <c r="AIL1845"/>
      <c r="AIM1845"/>
      <c r="AIN1845"/>
      <c r="AIO1845"/>
      <c r="AIP1845"/>
      <c r="AIQ1845"/>
      <c r="AIR1845"/>
      <c r="AIS1845"/>
      <c r="AIT1845"/>
      <c r="AIU1845"/>
      <c r="AIV1845"/>
      <c r="AIW1845"/>
      <c r="AIX1845"/>
      <c r="AIY1845"/>
      <c r="AIZ1845"/>
      <c r="AJA1845"/>
      <c r="AJB1845"/>
      <c r="AJC1845"/>
      <c r="AJD1845"/>
      <c r="AJE1845"/>
      <c r="AJF1845"/>
      <c r="AJG1845"/>
      <c r="AJH1845"/>
      <c r="AJI1845"/>
      <c r="AJJ1845"/>
      <c r="AJK1845"/>
      <c r="AJL1845"/>
      <c r="AJM1845"/>
      <c r="AJN1845"/>
      <c r="AJO1845"/>
      <c r="AJP1845"/>
      <c r="AJQ1845"/>
      <c r="AJR1845"/>
      <c r="AJS1845"/>
      <c r="AJT1845"/>
      <c r="AJU1845"/>
      <c r="AJV1845"/>
      <c r="AJW1845"/>
      <c r="AJX1845"/>
      <c r="AJY1845"/>
      <c r="AJZ1845"/>
      <c r="AKA1845"/>
      <c r="AKB1845"/>
      <c r="AKC1845"/>
      <c r="AKD1845"/>
      <c r="AKE1845"/>
      <c r="AKF1845"/>
      <c r="AKG1845"/>
      <c r="AKH1845"/>
      <c r="AKI1845"/>
      <c r="AKJ1845"/>
      <c r="AKK1845"/>
      <c r="AKL1845"/>
      <c r="AKM1845"/>
      <c r="AKN1845"/>
      <c r="AKO1845"/>
      <c r="AKP1845"/>
      <c r="AKQ1845"/>
      <c r="AKR1845"/>
      <c r="AKS1845"/>
      <c r="AKT1845"/>
      <c r="AKU1845"/>
      <c r="AKV1845"/>
      <c r="AKW1845"/>
      <c r="AKX1845"/>
      <c r="AKY1845"/>
      <c r="AKZ1845"/>
      <c r="ALA1845"/>
      <c r="ALB1845"/>
      <c r="ALC1845"/>
      <c r="ALD1845"/>
      <c r="ALE1845"/>
      <c r="ALF1845"/>
      <c r="ALG1845"/>
      <c r="ALH1845"/>
      <c r="ALI1845"/>
      <c r="ALJ1845"/>
      <c r="ALK1845"/>
      <c r="ALL1845"/>
      <c r="ALM1845"/>
      <c r="ALN1845"/>
      <c r="ALO1845"/>
      <c r="ALP1845"/>
      <c r="ALQ1845"/>
      <c r="ALR1845"/>
      <c r="ALS1845"/>
      <c r="ALT1845"/>
      <c r="ALU1845"/>
      <c r="ALV1845"/>
      <c r="ALW1845"/>
      <c r="ALX1845"/>
      <c r="ALY1845"/>
      <c r="ALZ1845"/>
      <c r="AMA1845"/>
      <c r="AMB1845"/>
      <c r="AMC1845"/>
      <c r="AMD1845"/>
      <c r="AME1845"/>
      <c r="AMF1845"/>
      <c r="AMG1845"/>
      <c r="AMH1845"/>
    </row>
    <row r="1846" spans="1:1022" ht="15">
      <c r="A1846" s="15"/>
      <c r="B1846" s="7"/>
      <c r="C1846" s="16"/>
      <c r="D1846" s="16"/>
      <c r="E1846" s="17"/>
      <c r="F1846" s="18"/>
      <c r="G1846" s="18"/>
      <c r="H1846" s="9"/>
      <c r="I1846" s="9"/>
      <c r="J1846" s="8"/>
      <c r="K1846" s="8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  <c r="DK1846"/>
      <c r="DL1846"/>
      <c r="DM1846"/>
      <c r="DN1846"/>
      <c r="DO1846"/>
      <c r="DP1846"/>
      <c r="DQ1846"/>
      <c r="DR1846"/>
      <c r="DS1846"/>
      <c r="DT1846"/>
      <c r="DU1846"/>
      <c r="DV1846"/>
      <c r="DW1846"/>
      <c r="DX1846"/>
      <c r="DY1846"/>
      <c r="DZ1846"/>
      <c r="EA1846"/>
      <c r="EB1846"/>
      <c r="EC1846"/>
      <c r="ED1846"/>
      <c r="EE1846"/>
      <c r="EF1846"/>
      <c r="EG1846"/>
      <c r="EH1846"/>
      <c r="EI1846"/>
      <c r="EJ1846"/>
      <c r="EK1846"/>
      <c r="EL1846"/>
      <c r="EM1846"/>
      <c r="EN1846"/>
      <c r="EO1846"/>
      <c r="EP1846"/>
      <c r="EQ1846"/>
      <c r="ER1846"/>
      <c r="ES1846"/>
      <c r="ET1846"/>
      <c r="EU1846"/>
      <c r="EV1846"/>
      <c r="EW1846"/>
      <c r="EX1846"/>
      <c r="EY1846"/>
      <c r="EZ1846"/>
      <c r="FA1846"/>
      <c r="FB1846"/>
      <c r="FC1846"/>
      <c r="FD1846"/>
      <c r="FE1846"/>
      <c r="FF1846"/>
      <c r="FG1846"/>
      <c r="FH1846"/>
      <c r="FI1846"/>
      <c r="FJ1846"/>
      <c r="FK1846"/>
      <c r="FL1846"/>
      <c r="FM1846"/>
      <c r="FN1846"/>
      <c r="FO1846"/>
      <c r="FP1846"/>
      <c r="FQ1846"/>
      <c r="FR1846"/>
      <c r="FS1846"/>
      <c r="FT1846"/>
      <c r="FU1846"/>
      <c r="FV1846"/>
      <c r="FW1846"/>
      <c r="FX1846"/>
      <c r="FY1846"/>
      <c r="FZ1846"/>
      <c r="GA1846"/>
      <c r="GB1846"/>
      <c r="GC1846"/>
      <c r="GD1846"/>
      <c r="GE1846"/>
      <c r="GF1846"/>
      <c r="GG1846"/>
      <c r="GH1846"/>
      <c r="GI1846"/>
      <c r="GJ1846"/>
      <c r="GK1846"/>
      <c r="GL1846"/>
      <c r="GM1846"/>
      <c r="GN1846"/>
      <c r="GO1846"/>
      <c r="GP1846"/>
      <c r="GQ1846"/>
      <c r="GR1846"/>
      <c r="GS1846"/>
      <c r="GT1846"/>
      <c r="GU1846"/>
      <c r="GV1846"/>
      <c r="GW1846"/>
      <c r="GX1846"/>
      <c r="GY1846"/>
      <c r="GZ1846"/>
      <c r="HA1846"/>
      <c r="HB1846"/>
      <c r="HC1846"/>
      <c r="HD1846"/>
      <c r="HE1846"/>
      <c r="HF1846"/>
      <c r="HG1846"/>
      <c r="HH1846"/>
      <c r="HI1846"/>
      <c r="HJ1846"/>
      <c r="HK1846"/>
      <c r="HL1846"/>
      <c r="HM1846"/>
      <c r="HN1846"/>
      <c r="HO1846"/>
      <c r="HP1846"/>
      <c r="HQ1846"/>
      <c r="HR1846"/>
      <c r="HS1846"/>
      <c r="HT1846"/>
      <c r="HU1846"/>
      <c r="HV1846"/>
      <c r="HW1846"/>
      <c r="HX1846"/>
      <c r="HY1846"/>
      <c r="HZ1846"/>
      <c r="IA1846"/>
      <c r="IB1846"/>
      <c r="IC1846"/>
      <c r="ID1846"/>
      <c r="IE1846"/>
      <c r="IF1846"/>
      <c r="IG1846"/>
      <c r="IH1846"/>
      <c r="II1846"/>
      <c r="IJ1846"/>
      <c r="IK1846"/>
      <c r="IL1846"/>
      <c r="IM1846"/>
      <c r="IN1846"/>
      <c r="IO1846"/>
      <c r="IP1846"/>
      <c r="IQ1846"/>
      <c r="IR1846"/>
      <c r="IS1846"/>
      <c r="IT1846"/>
      <c r="IU1846"/>
      <c r="IV1846"/>
      <c r="IW1846"/>
      <c r="IX1846"/>
      <c r="IY1846"/>
      <c r="IZ1846"/>
      <c r="JA1846"/>
      <c r="JB1846"/>
      <c r="JC1846"/>
      <c r="JD1846"/>
      <c r="JE1846"/>
      <c r="JF1846"/>
      <c r="JG1846"/>
      <c r="JH1846"/>
      <c r="JI1846"/>
      <c r="JJ1846"/>
      <c r="JK1846"/>
      <c r="JL1846"/>
      <c r="JM1846"/>
      <c r="JN1846"/>
      <c r="JO1846"/>
      <c r="JP1846"/>
      <c r="JQ1846"/>
      <c r="JR1846"/>
      <c r="JS1846"/>
      <c r="JT1846"/>
      <c r="JU1846"/>
      <c r="JV1846"/>
      <c r="JW1846"/>
      <c r="JX1846"/>
      <c r="JY1846"/>
      <c r="JZ1846"/>
      <c r="KA1846"/>
      <c r="KB1846"/>
      <c r="KC1846"/>
      <c r="KD1846"/>
      <c r="KE1846"/>
      <c r="KF1846"/>
      <c r="KG1846"/>
      <c r="KH1846"/>
      <c r="KI1846"/>
      <c r="KJ1846"/>
      <c r="KK1846"/>
      <c r="KL1846"/>
      <c r="KM1846"/>
      <c r="KN1846"/>
      <c r="KO1846"/>
      <c r="KP1846"/>
      <c r="KQ1846"/>
      <c r="KR1846"/>
      <c r="KS1846"/>
      <c r="KT1846"/>
      <c r="KU1846"/>
      <c r="KV1846"/>
      <c r="KW1846"/>
      <c r="KX1846"/>
      <c r="KY1846"/>
      <c r="KZ1846"/>
      <c r="LA1846"/>
      <c r="LB1846"/>
      <c r="LC1846"/>
      <c r="LD1846"/>
      <c r="LE1846"/>
      <c r="LF1846"/>
      <c r="LG1846"/>
      <c r="LH1846"/>
      <c r="LI1846"/>
      <c r="LJ1846"/>
      <c r="LK1846"/>
      <c r="LL1846"/>
      <c r="LM1846"/>
      <c r="LN1846"/>
      <c r="LO1846"/>
      <c r="LP1846"/>
      <c r="LQ1846"/>
      <c r="LR1846"/>
      <c r="LS1846"/>
      <c r="LT1846"/>
      <c r="LU1846"/>
      <c r="LV1846"/>
      <c r="LW1846"/>
      <c r="LX1846"/>
      <c r="LY1846"/>
      <c r="LZ1846"/>
      <c r="MA1846"/>
      <c r="MB1846"/>
      <c r="MC1846"/>
      <c r="MD1846"/>
      <c r="ME1846"/>
      <c r="MF1846"/>
      <c r="MG1846"/>
      <c r="MH1846"/>
      <c r="MI1846"/>
      <c r="MJ1846"/>
      <c r="MK1846"/>
      <c r="ML1846"/>
      <c r="MM1846"/>
      <c r="MN1846"/>
      <c r="MO1846"/>
      <c r="MP1846"/>
      <c r="MQ1846"/>
      <c r="MR1846"/>
      <c r="MS1846"/>
      <c r="MT1846"/>
      <c r="MU1846"/>
      <c r="MV1846"/>
      <c r="MW1846"/>
      <c r="MX1846"/>
      <c r="MY1846"/>
      <c r="MZ1846"/>
      <c r="NA1846"/>
      <c r="NB1846"/>
      <c r="NC1846"/>
      <c r="ND1846"/>
      <c r="NE1846"/>
      <c r="NF1846"/>
      <c r="NG1846"/>
      <c r="NH1846"/>
      <c r="NI1846"/>
      <c r="NJ1846"/>
      <c r="NK1846"/>
      <c r="NL1846"/>
      <c r="NM1846"/>
      <c r="NN1846"/>
      <c r="NO1846"/>
      <c r="NP1846"/>
      <c r="NQ1846"/>
      <c r="NR1846"/>
      <c r="NS1846"/>
      <c r="NT1846"/>
      <c r="NU1846"/>
      <c r="NV1846"/>
      <c r="NW1846"/>
      <c r="NX1846"/>
      <c r="NY1846"/>
      <c r="NZ1846"/>
      <c r="OA1846"/>
      <c r="OB1846"/>
      <c r="OC1846"/>
      <c r="OD1846"/>
      <c r="OE1846"/>
      <c r="OF1846"/>
      <c r="OG1846"/>
      <c r="OH1846"/>
      <c r="OI1846"/>
      <c r="OJ1846"/>
      <c r="OK1846"/>
      <c r="OL1846"/>
      <c r="OM1846"/>
      <c r="ON1846"/>
      <c r="OO1846"/>
      <c r="OP1846"/>
      <c r="OQ1846"/>
      <c r="OR1846"/>
      <c r="OS1846"/>
      <c r="OT1846"/>
      <c r="OU1846"/>
      <c r="OV1846"/>
      <c r="OW1846"/>
      <c r="OX1846"/>
      <c r="OY1846"/>
      <c r="OZ1846"/>
      <c r="PA1846"/>
      <c r="PB1846"/>
      <c r="PC1846"/>
      <c r="PD1846"/>
      <c r="PE1846"/>
      <c r="PF1846"/>
      <c r="PG1846"/>
      <c r="PH1846"/>
      <c r="PI1846"/>
      <c r="PJ1846"/>
      <c r="PK1846"/>
      <c r="PL1846"/>
      <c r="PM1846"/>
      <c r="PN1846"/>
      <c r="PO1846"/>
      <c r="PP1846"/>
      <c r="PQ1846"/>
      <c r="PR1846"/>
      <c r="PS1846"/>
      <c r="PT1846"/>
      <c r="PU1846"/>
      <c r="PV1846"/>
      <c r="PW1846"/>
      <c r="PX1846"/>
      <c r="PY1846"/>
      <c r="PZ1846"/>
      <c r="QA1846"/>
      <c r="QB1846"/>
      <c r="QC1846"/>
      <c r="QD1846"/>
      <c r="QE1846"/>
      <c r="QF1846"/>
      <c r="QG1846"/>
      <c r="QH1846"/>
      <c r="QI1846"/>
      <c r="QJ1846"/>
      <c r="QK1846"/>
      <c r="QL1846"/>
      <c r="QM1846"/>
      <c r="QN1846"/>
      <c r="QO1846"/>
      <c r="QP1846"/>
      <c r="QQ1846"/>
      <c r="QR1846"/>
      <c r="QS1846"/>
      <c r="QT1846"/>
      <c r="QU1846"/>
      <c r="QV1846"/>
      <c r="QW1846"/>
      <c r="QX1846"/>
      <c r="QY1846"/>
      <c r="QZ1846"/>
      <c r="RA1846"/>
      <c r="RB1846"/>
      <c r="RC1846"/>
      <c r="RD1846"/>
      <c r="RE1846"/>
      <c r="RF1846"/>
      <c r="RG1846"/>
      <c r="RH1846"/>
      <c r="RI1846"/>
      <c r="RJ1846"/>
      <c r="RK1846"/>
      <c r="RL1846"/>
      <c r="RM1846"/>
      <c r="RN1846"/>
      <c r="RO1846"/>
      <c r="RP1846"/>
      <c r="RQ1846"/>
      <c r="RR1846"/>
      <c r="RS1846"/>
      <c r="RT1846"/>
      <c r="RU1846"/>
      <c r="RV1846"/>
      <c r="RW1846"/>
      <c r="RX1846"/>
      <c r="RY1846"/>
      <c r="RZ1846"/>
      <c r="SA1846"/>
      <c r="SB1846"/>
      <c r="SC1846"/>
      <c r="SD1846"/>
      <c r="SE1846"/>
      <c r="SF1846"/>
      <c r="SG1846"/>
      <c r="SH1846"/>
      <c r="SI1846"/>
      <c r="SJ1846"/>
      <c r="SK1846"/>
      <c r="SL1846"/>
      <c r="SM1846"/>
      <c r="SN1846"/>
      <c r="SO1846"/>
      <c r="SP1846"/>
      <c r="SQ1846"/>
      <c r="SR1846"/>
      <c r="SS1846"/>
      <c r="ST1846"/>
      <c r="SU1846"/>
      <c r="SV1846"/>
      <c r="SW1846"/>
      <c r="SX1846"/>
      <c r="SY1846"/>
      <c r="SZ1846"/>
      <c r="TA1846"/>
      <c r="TB1846"/>
      <c r="TC1846"/>
      <c r="TD1846"/>
      <c r="TE1846"/>
      <c r="TF1846"/>
      <c r="TG1846"/>
      <c r="TH1846"/>
      <c r="TI1846"/>
      <c r="TJ1846"/>
      <c r="TK1846"/>
      <c r="TL1846"/>
      <c r="TM1846"/>
      <c r="TN1846"/>
      <c r="TO1846"/>
      <c r="TP1846"/>
      <c r="TQ1846"/>
      <c r="TR1846"/>
      <c r="TS1846"/>
      <c r="TT1846"/>
      <c r="TU1846"/>
      <c r="TV1846"/>
      <c r="TW1846"/>
      <c r="TX1846"/>
      <c r="TY1846"/>
      <c r="TZ1846"/>
      <c r="UA1846"/>
      <c r="UB1846"/>
      <c r="UC1846"/>
      <c r="UD1846"/>
      <c r="UE1846"/>
      <c r="UF1846"/>
      <c r="UG1846"/>
      <c r="UH1846"/>
      <c r="UI1846"/>
      <c r="UJ1846"/>
      <c r="UK1846"/>
      <c r="UL1846"/>
      <c r="UM1846"/>
      <c r="UN1846"/>
      <c r="UO1846"/>
      <c r="UP1846"/>
      <c r="UQ1846"/>
      <c r="UR1846"/>
      <c r="US1846"/>
      <c r="UT1846"/>
      <c r="UU1846"/>
      <c r="UV1846"/>
      <c r="UW1846"/>
      <c r="UX1846"/>
      <c r="UY1846"/>
      <c r="UZ1846"/>
      <c r="VA1846"/>
      <c r="VB1846"/>
      <c r="VC1846"/>
      <c r="VD1846"/>
      <c r="VE1846"/>
      <c r="VF1846"/>
      <c r="VG1846"/>
      <c r="VH1846"/>
      <c r="VI1846"/>
      <c r="VJ1846"/>
      <c r="VK1846"/>
      <c r="VL1846"/>
      <c r="VM1846"/>
      <c r="VN1846"/>
      <c r="VO1846"/>
      <c r="VP1846"/>
      <c r="VQ1846"/>
      <c r="VR1846"/>
      <c r="VS1846"/>
      <c r="VT1846"/>
      <c r="VU1846"/>
      <c r="VV1846"/>
      <c r="VW1846"/>
      <c r="VX1846"/>
      <c r="VY1846"/>
      <c r="VZ1846"/>
      <c r="WA1846"/>
      <c r="WB1846"/>
      <c r="WC1846"/>
      <c r="WD1846"/>
      <c r="WE1846"/>
      <c r="WF1846"/>
      <c r="WG1846"/>
      <c r="WH1846"/>
      <c r="WI1846"/>
      <c r="WJ1846"/>
      <c r="WK1846"/>
      <c r="WL1846"/>
      <c r="WM1846"/>
      <c r="WN1846"/>
      <c r="WO1846"/>
      <c r="WP1846"/>
      <c r="WQ1846"/>
      <c r="WR1846"/>
      <c r="WS1846"/>
      <c r="WT1846"/>
      <c r="WU1846"/>
      <c r="WV1846"/>
      <c r="WW1846"/>
      <c r="WX1846"/>
      <c r="WY1846"/>
      <c r="WZ1846"/>
      <c r="XA1846"/>
      <c r="XB1846"/>
      <c r="XC1846"/>
      <c r="XD1846"/>
      <c r="XE1846"/>
      <c r="XF1846"/>
      <c r="XG1846"/>
      <c r="XH1846"/>
      <c r="XI1846"/>
      <c r="XJ1846"/>
      <c r="XK1846"/>
      <c r="XL1846"/>
      <c r="XM1846"/>
      <c r="XN1846"/>
      <c r="XO1846"/>
      <c r="XP1846"/>
      <c r="XQ1846"/>
      <c r="XR1846"/>
      <c r="XS1846"/>
      <c r="XT1846"/>
      <c r="XU1846"/>
      <c r="XV1846"/>
      <c r="XW1846"/>
      <c r="XX1846"/>
      <c r="XY1846"/>
      <c r="XZ1846"/>
      <c r="YA1846"/>
      <c r="YB1846"/>
      <c r="YC1846"/>
      <c r="YD1846"/>
      <c r="YE1846"/>
      <c r="YF1846"/>
      <c r="YG1846"/>
      <c r="YH1846"/>
      <c r="YI1846"/>
      <c r="YJ1846"/>
      <c r="YK1846"/>
      <c r="YL1846"/>
      <c r="YM1846"/>
      <c r="YN1846"/>
      <c r="YO1846"/>
      <c r="YP1846"/>
      <c r="YQ1846"/>
      <c r="YR1846"/>
      <c r="YS1846"/>
      <c r="YT1846"/>
      <c r="YU1846"/>
      <c r="YV1846"/>
      <c r="YW1846"/>
      <c r="YX1846"/>
      <c r="YY1846"/>
      <c r="YZ1846"/>
      <c r="ZA1846"/>
      <c r="ZB1846"/>
      <c r="ZC1846"/>
      <c r="ZD1846"/>
      <c r="ZE1846"/>
      <c r="ZF1846"/>
      <c r="ZG1846"/>
      <c r="ZH1846"/>
      <c r="ZI1846"/>
      <c r="ZJ1846"/>
      <c r="ZK1846"/>
      <c r="ZL1846"/>
      <c r="ZM1846"/>
      <c r="ZN1846"/>
      <c r="ZO1846"/>
      <c r="ZP1846"/>
      <c r="ZQ1846"/>
      <c r="ZR1846"/>
      <c r="ZS1846"/>
      <c r="ZT1846"/>
      <c r="ZU1846"/>
      <c r="ZV1846"/>
      <c r="ZW1846"/>
      <c r="ZX1846"/>
      <c r="ZY1846"/>
      <c r="ZZ1846"/>
      <c r="AAA1846"/>
      <c r="AAB1846"/>
      <c r="AAC1846"/>
      <c r="AAD1846"/>
      <c r="AAE1846"/>
      <c r="AAF1846"/>
      <c r="AAG1846"/>
      <c r="AAH1846"/>
      <c r="AAI1846"/>
      <c r="AAJ1846"/>
      <c r="AAK1846"/>
      <c r="AAL1846"/>
      <c r="AAM1846"/>
      <c r="AAN1846"/>
      <c r="AAO1846"/>
      <c r="AAP1846"/>
      <c r="AAQ1846"/>
      <c r="AAR1846"/>
      <c r="AAS1846"/>
      <c r="AAT1846"/>
      <c r="AAU1846"/>
      <c r="AAV1846"/>
      <c r="AAW1846"/>
      <c r="AAX1846"/>
      <c r="AAY1846"/>
      <c r="AAZ1846"/>
      <c r="ABA1846"/>
      <c r="ABB1846"/>
      <c r="ABC1846"/>
      <c r="ABD1846"/>
      <c r="ABE1846"/>
      <c r="ABF1846"/>
      <c r="ABG1846"/>
      <c r="ABH1846"/>
      <c r="ABI1846"/>
      <c r="ABJ1846"/>
      <c r="ABK1846"/>
      <c r="ABL1846"/>
      <c r="ABM1846"/>
      <c r="ABN1846"/>
      <c r="ABO1846"/>
      <c r="ABP1846"/>
      <c r="ABQ1846"/>
      <c r="ABR1846"/>
      <c r="ABS1846"/>
      <c r="ABT1846"/>
      <c r="ABU1846"/>
      <c r="ABV1846"/>
      <c r="ABW1846"/>
      <c r="ABX1846"/>
      <c r="ABY1846"/>
      <c r="ABZ1846"/>
      <c r="ACA1846"/>
      <c r="ACB1846"/>
      <c r="ACC1846"/>
      <c r="ACD1846"/>
      <c r="ACE1846"/>
      <c r="ACF1846"/>
      <c r="ACG1846"/>
      <c r="ACH1846"/>
      <c r="ACI1846"/>
      <c r="ACJ1846"/>
      <c r="ACK1846"/>
      <c r="ACL1846"/>
      <c r="ACM1846"/>
      <c r="ACN1846"/>
      <c r="ACO1846"/>
      <c r="ACP1846"/>
      <c r="ACQ1846"/>
      <c r="ACR1846"/>
      <c r="ACS1846"/>
      <c r="ACT1846"/>
      <c r="ACU1846"/>
      <c r="ACV1846"/>
      <c r="ACW1846"/>
      <c r="ACX1846"/>
      <c r="ACY1846"/>
      <c r="ACZ1846"/>
      <c r="ADA1846"/>
      <c r="ADB1846"/>
      <c r="ADC1846"/>
      <c r="ADD1846"/>
      <c r="ADE1846"/>
      <c r="ADF1846"/>
      <c r="ADG1846"/>
      <c r="ADH1846"/>
      <c r="ADI1846"/>
      <c r="ADJ1846"/>
      <c r="ADK1846"/>
      <c r="ADL1846"/>
      <c r="ADM1846"/>
      <c r="ADN1846"/>
      <c r="ADO1846"/>
      <c r="ADP1846"/>
      <c r="ADQ1846"/>
      <c r="ADR1846"/>
      <c r="ADS1846"/>
      <c r="ADT1846"/>
      <c r="ADU1846"/>
      <c r="ADV1846"/>
      <c r="ADW1846"/>
      <c r="ADX1846"/>
      <c r="ADY1846"/>
      <c r="ADZ1846"/>
      <c r="AEA1846"/>
      <c r="AEB1846"/>
      <c r="AEC1846"/>
      <c r="AED1846"/>
      <c r="AEE1846"/>
      <c r="AEF1846"/>
      <c r="AEG1846"/>
      <c r="AEH1846"/>
      <c r="AEI1846"/>
      <c r="AEJ1846"/>
      <c r="AEK1846"/>
      <c r="AEL1846"/>
      <c r="AEM1846"/>
      <c r="AEN1846"/>
      <c r="AEO1846"/>
      <c r="AEP1846"/>
      <c r="AEQ1846"/>
      <c r="AER1846"/>
      <c r="AES1846"/>
      <c r="AET1846"/>
      <c r="AEU1846"/>
      <c r="AEV1846"/>
      <c r="AEW1846"/>
      <c r="AEX1846"/>
      <c r="AEY1846"/>
      <c r="AEZ1846"/>
      <c r="AFA1846"/>
      <c r="AFB1846"/>
      <c r="AFC1846"/>
      <c r="AFD1846"/>
      <c r="AFE1846"/>
      <c r="AFF1846"/>
      <c r="AFG1846"/>
      <c r="AFH1846"/>
      <c r="AFI1846"/>
      <c r="AFJ1846"/>
      <c r="AFK1846"/>
      <c r="AFL1846"/>
      <c r="AFM1846"/>
      <c r="AFN1846"/>
      <c r="AFO1846"/>
      <c r="AFP1846"/>
      <c r="AFQ1846"/>
      <c r="AFR1846"/>
      <c r="AFS1846"/>
      <c r="AFT1846"/>
      <c r="AFU1846"/>
      <c r="AFV1846"/>
      <c r="AFW1846"/>
      <c r="AFX1846"/>
      <c r="AFY1846"/>
      <c r="AFZ1846"/>
      <c r="AGA1846"/>
      <c r="AGB1846"/>
      <c r="AGC1846"/>
      <c r="AGD1846"/>
      <c r="AGE1846"/>
      <c r="AGF1846"/>
      <c r="AGG1846"/>
      <c r="AGH1846"/>
      <c r="AGI1846"/>
      <c r="AGJ1846"/>
      <c r="AGK1846"/>
      <c r="AGL1846"/>
      <c r="AGM1846"/>
      <c r="AGN1846"/>
      <c r="AGO1846"/>
      <c r="AGP1846"/>
      <c r="AGQ1846"/>
      <c r="AGR1846"/>
      <c r="AGS1846"/>
      <c r="AGT1846"/>
      <c r="AGU1846"/>
      <c r="AGV1846"/>
      <c r="AGW1846"/>
      <c r="AGX1846"/>
      <c r="AGY1846"/>
      <c r="AGZ1846"/>
      <c r="AHA1846"/>
      <c r="AHB1846"/>
      <c r="AHC1846"/>
      <c r="AHD1846"/>
      <c r="AHE1846"/>
      <c r="AHF1846"/>
      <c r="AHG1846"/>
      <c r="AHH1846"/>
      <c r="AHI1846"/>
      <c r="AHJ1846"/>
      <c r="AHK1846"/>
      <c r="AHL1846"/>
      <c r="AHM1846"/>
      <c r="AHN1846"/>
      <c r="AHO1846"/>
      <c r="AHP1846"/>
      <c r="AHQ1846"/>
      <c r="AHR1846"/>
      <c r="AHS1846"/>
      <c r="AHT1846"/>
      <c r="AHU1846"/>
      <c r="AHV1846"/>
      <c r="AHW1846"/>
      <c r="AHX1846"/>
      <c r="AHY1846"/>
      <c r="AHZ1846"/>
      <c r="AIA1846"/>
      <c r="AIB1846"/>
      <c r="AIC1846"/>
      <c r="AID1846"/>
      <c r="AIE1846"/>
      <c r="AIF1846"/>
      <c r="AIG1846"/>
      <c r="AIH1846"/>
      <c r="AII1846"/>
      <c r="AIJ1846"/>
      <c r="AIK1846"/>
      <c r="AIL1846"/>
      <c r="AIM1846"/>
      <c r="AIN1846"/>
      <c r="AIO1846"/>
      <c r="AIP1846"/>
      <c r="AIQ1846"/>
      <c r="AIR1846"/>
      <c r="AIS1846"/>
      <c r="AIT1846"/>
      <c r="AIU1846"/>
      <c r="AIV1846"/>
      <c r="AIW1846"/>
      <c r="AIX1846"/>
      <c r="AIY1846"/>
      <c r="AIZ1846"/>
      <c r="AJA1846"/>
      <c r="AJB1846"/>
      <c r="AJC1846"/>
      <c r="AJD1846"/>
      <c r="AJE1846"/>
      <c r="AJF1846"/>
      <c r="AJG1846"/>
      <c r="AJH1846"/>
      <c r="AJI1846"/>
      <c r="AJJ1846"/>
      <c r="AJK1846"/>
      <c r="AJL1846"/>
      <c r="AJM1846"/>
      <c r="AJN1846"/>
      <c r="AJO1846"/>
      <c r="AJP1846"/>
      <c r="AJQ1846"/>
      <c r="AJR1846"/>
      <c r="AJS1846"/>
      <c r="AJT1846"/>
      <c r="AJU1846"/>
      <c r="AJV1846"/>
      <c r="AJW1846"/>
      <c r="AJX1846"/>
      <c r="AJY1846"/>
      <c r="AJZ1846"/>
      <c r="AKA1846"/>
      <c r="AKB1846"/>
      <c r="AKC1846"/>
      <c r="AKD1846"/>
      <c r="AKE1846"/>
      <c r="AKF1846"/>
      <c r="AKG1846"/>
      <c r="AKH1846"/>
      <c r="AKI1846"/>
      <c r="AKJ1846"/>
      <c r="AKK1846"/>
      <c r="AKL1846"/>
      <c r="AKM1846"/>
      <c r="AKN1846"/>
      <c r="AKO1846"/>
      <c r="AKP1846"/>
      <c r="AKQ1846"/>
      <c r="AKR1846"/>
      <c r="AKS1846"/>
      <c r="AKT1846"/>
      <c r="AKU1846"/>
      <c r="AKV1846"/>
      <c r="AKW1846"/>
      <c r="AKX1846"/>
      <c r="AKY1846"/>
      <c r="AKZ1846"/>
      <c r="ALA1846"/>
      <c r="ALB1846"/>
      <c r="ALC1846"/>
      <c r="ALD1846"/>
      <c r="ALE1846"/>
      <c r="ALF1846"/>
      <c r="ALG1846"/>
      <c r="ALH1846"/>
      <c r="ALI1846"/>
      <c r="ALJ1846"/>
      <c r="ALK1846"/>
      <c r="ALL1846"/>
      <c r="ALM1846"/>
      <c r="ALN1846"/>
      <c r="ALO1846"/>
      <c r="ALP1846"/>
      <c r="ALQ1846"/>
      <c r="ALR1846"/>
      <c r="ALS1846"/>
      <c r="ALT1846"/>
      <c r="ALU1846"/>
      <c r="ALV1846"/>
      <c r="ALW1846"/>
      <c r="ALX1846"/>
      <c r="ALY1846"/>
      <c r="ALZ1846"/>
      <c r="AMA1846"/>
      <c r="AMB1846"/>
      <c r="AMC1846"/>
      <c r="AMD1846"/>
      <c r="AME1846"/>
      <c r="AMF1846"/>
      <c r="AMG1846"/>
      <c r="AMH1846"/>
    </row>
    <row r="1847" spans="1:1022" ht="15">
      <c r="A1847" s="15"/>
      <c r="B1847" s="7"/>
      <c r="C1847" s="16"/>
      <c r="D1847" s="16"/>
      <c r="E1847" s="17"/>
      <c r="F1847" s="18"/>
      <c r="G1847" s="18"/>
      <c r="H1847" s="9"/>
      <c r="I1847" s="9"/>
      <c r="J1847" s="8"/>
      <c r="K1847" s="8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  <c r="DK1847"/>
      <c r="DL1847"/>
      <c r="DM1847"/>
      <c r="DN1847"/>
      <c r="DO1847"/>
      <c r="DP1847"/>
      <c r="DQ1847"/>
      <c r="DR1847"/>
      <c r="DS1847"/>
      <c r="DT1847"/>
      <c r="DU1847"/>
      <c r="DV1847"/>
      <c r="DW1847"/>
      <c r="DX1847"/>
      <c r="DY1847"/>
      <c r="DZ1847"/>
      <c r="EA1847"/>
      <c r="EB1847"/>
      <c r="EC1847"/>
      <c r="ED1847"/>
      <c r="EE1847"/>
      <c r="EF1847"/>
      <c r="EG1847"/>
      <c r="EH1847"/>
      <c r="EI1847"/>
      <c r="EJ1847"/>
      <c r="EK1847"/>
      <c r="EL1847"/>
      <c r="EM1847"/>
      <c r="EN1847"/>
      <c r="EO1847"/>
      <c r="EP1847"/>
      <c r="EQ1847"/>
      <c r="ER1847"/>
      <c r="ES1847"/>
      <c r="ET1847"/>
      <c r="EU1847"/>
      <c r="EV1847"/>
      <c r="EW1847"/>
      <c r="EX1847"/>
      <c r="EY1847"/>
      <c r="EZ1847"/>
      <c r="FA1847"/>
      <c r="FB1847"/>
      <c r="FC1847"/>
      <c r="FD1847"/>
      <c r="FE1847"/>
      <c r="FF1847"/>
      <c r="FG1847"/>
      <c r="FH1847"/>
      <c r="FI1847"/>
      <c r="FJ1847"/>
      <c r="FK1847"/>
      <c r="FL1847"/>
      <c r="FM1847"/>
      <c r="FN1847"/>
      <c r="FO1847"/>
      <c r="FP1847"/>
      <c r="FQ1847"/>
      <c r="FR1847"/>
      <c r="FS1847"/>
      <c r="FT1847"/>
      <c r="FU1847"/>
      <c r="FV1847"/>
      <c r="FW1847"/>
      <c r="FX1847"/>
      <c r="FY1847"/>
      <c r="FZ1847"/>
      <c r="GA1847"/>
      <c r="GB1847"/>
      <c r="GC1847"/>
      <c r="GD1847"/>
      <c r="GE1847"/>
      <c r="GF1847"/>
      <c r="GG1847"/>
      <c r="GH1847"/>
      <c r="GI1847"/>
      <c r="GJ1847"/>
      <c r="GK1847"/>
      <c r="GL1847"/>
      <c r="GM1847"/>
      <c r="GN1847"/>
      <c r="GO1847"/>
      <c r="GP1847"/>
      <c r="GQ1847"/>
      <c r="GR1847"/>
      <c r="GS1847"/>
      <c r="GT1847"/>
      <c r="GU1847"/>
      <c r="GV1847"/>
      <c r="GW1847"/>
      <c r="GX1847"/>
      <c r="GY1847"/>
      <c r="GZ1847"/>
      <c r="HA1847"/>
      <c r="HB1847"/>
      <c r="HC1847"/>
      <c r="HD1847"/>
      <c r="HE1847"/>
      <c r="HF1847"/>
      <c r="HG1847"/>
      <c r="HH1847"/>
      <c r="HI1847"/>
      <c r="HJ1847"/>
      <c r="HK1847"/>
      <c r="HL1847"/>
      <c r="HM1847"/>
      <c r="HN1847"/>
      <c r="HO1847"/>
      <c r="HP1847"/>
      <c r="HQ1847"/>
      <c r="HR1847"/>
      <c r="HS1847"/>
      <c r="HT1847"/>
      <c r="HU1847"/>
      <c r="HV1847"/>
      <c r="HW1847"/>
      <c r="HX1847"/>
      <c r="HY1847"/>
      <c r="HZ1847"/>
      <c r="IA1847"/>
      <c r="IB1847"/>
      <c r="IC1847"/>
      <c r="ID1847"/>
      <c r="IE1847"/>
      <c r="IF1847"/>
      <c r="IG1847"/>
      <c r="IH1847"/>
      <c r="II1847"/>
      <c r="IJ1847"/>
      <c r="IK1847"/>
      <c r="IL1847"/>
      <c r="IM1847"/>
      <c r="IN1847"/>
      <c r="IO1847"/>
      <c r="IP1847"/>
      <c r="IQ1847"/>
      <c r="IR1847"/>
      <c r="IS1847"/>
      <c r="IT1847"/>
      <c r="IU1847"/>
      <c r="IV1847"/>
      <c r="IW1847"/>
      <c r="IX1847"/>
      <c r="IY1847"/>
      <c r="IZ1847"/>
      <c r="JA1847"/>
      <c r="JB1847"/>
      <c r="JC1847"/>
      <c r="JD1847"/>
      <c r="JE1847"/>
      <c r="JF1847"/>
      <c r="JG1847"/>
      <c r="JH1847"/>
      <c r="JI1847"/>
      <c r="JJ1847"/>
      <c r="JK1847"/>
      <c r="JL1847"/>
      <c r="JM1847"/>
      <c r="JN1847"/>
      <c r="JO1847"/>
      <c r="JP1847"/>
      <c r="JQ1847"/>
      <c r="JR1847"/>
      <c r="JS1847"/>
      <c r="JT1847"/>
      <c r="JU1847"/>
      <c r="JV1847"/>
      <c r="JW1847"/>
      <c r="JX1847"/>
      <c r="JY1847"/>
      <c r="JZ1847"/>
      <c r="KA1847"/>
      <c r="KB1847"/>
      <c r="KC1847"/>
      <c r="KD1847"/>
      <c r="KE1847"/>
      <c r="KF1847"/>
      <c r="KG1847"/>
      <c r="KH1847"/>
      <c r="KI1847"/>
      <c r="KJ1847"/>
      <c r="KK1847"/>
      <c r="KL1847"/>
      <c r="KM1847"/>
      <c r="KN1847"/>
      <c r="KO1847"/>
      <c r="KP1847"/>
      <c r="KQ1847"/>
      <c r="KR1847"/>
      <c r="KS1847"/>
      <c r="KT1847"/>
      <c r="KU1847"/>
      <c r="KV1847"/>
      <c r="KW1847"/>
      <c r="KX1847"/>
      <c r="KY1847"/>
      <c r="KZ1847"/>
      <c r="LA1847"/>
      <c r="LB1847"/>
      <c r="LC1847"/>
      <c r="LD1847"/>
      <c r="LE1847"/>
      <c r="LF1847"/>
      <c r="LG1847"/>
      <c r="LH1847"/>
      <c r="LI1847"/>
      <c r="LJ1847"/>
      <c r="LK1847"/>
      <c r="LL1847"/>
      <c r="LM1847"/>
      <c r="LN1847"/>
      <c r="LO1847"/>
      <c r="LP1847"/>
      <c r="LQ1847"/>
      <c r="LR1847"/>
      <c r="LS1847"/>
      <c r="LT1847"/>
      <c r="LU1847"/>
      <c r="LV1847"/>
      <c r="LW1847"/>
      <c r="LX1847"/>
      <c r="LY1847"/>
      <c r="LZ1847"/>
      <c r="MA1847"/>
      <c r="MB1847"/>
      <c r="MC1847"/>
      <c r="MD1847"/>
      <c r="ME1847"/>
      <c r="MF1847"/>
      <c r="MG1847"/>
      <c r="MH1847"/>
      <c r="MI1847"/>
      <c r="MJ1847"/>
      <c r="MK1847"/>
      <c r="ML1847"/>
      <c r="MM1847"/>
      <c r="MN1847"/>
      <c r="MO1847"/>
      <c r="MP1847"/>
      <c r="MQ1847"/>
      <c r="MR1847"/>
      <c r="MS1847"/>
      <c r="MT1847"/>
      <c r="MU1847"/>
      <c r="MV1847"/>
      <c r="MW1847"/>
      <c r="MX1847"/>
      <c r="MY1847"/>
      <c r="MZ1847"/>
      <c r="NA1847"/>
      <c r="NB1847"/>
      <c r="NC1847"/>
      <c r="ND1847"/>
      <c r="NE1847"/>
      <c r="NF1847"/>
      <c r="NG1847"/>
      <c r="NH1847"/>
      <c r="NI1847"/>
      <c r="NJ1847"/>
      <c r="NK1847"/>
      <c r="NL1847"/>
      <c r="NM1847"/>
      <c r="NN1847"/>
      <c r="NO1847"/>
      <c r="NP1847"/>
      <c r="NQ1847"/>
      <c r="NR1847"/>
      <c r="NS1847"/>
      <c r="NT1847"/>
      <c r="NU1847"/>
      <c r="NV1847"/>
      <c r="NW1847"/>
      <c r="NX1847"/>
      <c r="NY1847"/>
      <c r="NZ1847"/>
      <c r="OA1847"/>
      <c r="OB1847"/>
      <c r="OC1847"/>
      <c r="OD1847"/>
      <c r="OE1847"/>
      <c r="OF1847"/>
      <c r="OG1847"/>
      <c r="OH1847"/>
      <c r="OI1847"/>
      <c r="OJ1847"/>
      <c r="OK1847"/>
      <c r="OL1847"/>
      <c r="OM1847"/>
      <c r="ON1847"/>
      <c r="OO1847"/>
      <c r="OP1847"/>
      <c r="OQ1847"/>
      <c r="OR1847"/>
      <c r="OS1847"/>
      <c r="OT1847"/>
      <c r="OU1847"/>
      <c r="OV1847"/>
      <c r="OW1847"/>
      <c r="OX1847"/>
      <c r="OY1847"/>
      <c r="OZ1847"/>
      <c r="PA1847"/>
      <c r="PB1847"/>
      <c r="PC1847"/>
      <c r="PD1847"/>
      <c r="PE1847"/>
      <c r="PF1847"/>
      <c r="PG1847"/>
      <c r="PH1847"/>
      <c r="PI1847"/>
      <c r="PJ1847"/>
      <c r="PK1847"/>
      <c r="PL1847"/>
      <c r="PM1847"/>
      <c r="PN1847"/>
      <c r="PO1847"/>
      <c r="PP1847"/>
      <c r="PQ1847"/>
      <c r="PR1847"/>
      <c r="PS1847"/>
      <c r="PT1847"/>
      <c r="PU1847"/>
      <c r="PV1847"/>
      <c r="PW1847"/>
      <c r="PX1847"/>
      <c r="PY1847"/>
      <c r="PZ1847"/>
      <c r="QA1847"/>
      <c r="QB1847"/>
      <c r="QC1847"/>
      <c r="QD1847"/>
      <c r="QE1847"/>
      <c r="QF1847"/>
      <c r="QG1847"/>
      <c r="QH1847"/>
      <c r="QI1847"/>
      <c r="QJ1847"/>
      <c r="QK1847"/>
      <c r="QL1847"/>
      <c r="QM1847"/>
      <c r="QN1847"/>
      <c r="QO1847"/>
      <c r="QP1847"/>
      <c r="QQ1847"/>
      <c r="QR1847"/>
      <c r="QS1847"/>
      <c r="QT1847"/>
      <c r="QU1847"/>
      <c r="QV1847"/>
      <c r="QW1847"/>
      <c r="QX1847"/>
      <c r="QY1847"/>
      <c r="QZ1847"/>
      <c r="RA1847"/>
      <c r="RB1847"/>
      <c r="RC1847"/>
      <c r="RD1847"/>
      <c r="RE1847"/>
      <c r="RF1847"/>
      <c r="RG1847"/>
      <c r="RH1847"/>
      <c r="RI1847"/>
      <c r="RJ1847"/>
      <c r="RK1847"/>
      <c r="RL1847"/>
      <c r="RM1847"/>
      <c r="RN1847"/>
      <c r="RO1847"/>
      <c r="RP1847"/>
      <c r="RQ1847"/>
      <c r="RR1847"/>
      <c r="RS1847"/>
      <c r="RT1847"/>
      <c r="RU1847"/>
      <c r="RV1847"/>
      <c r="RW1847"/>
      <c r="RX1847"/>
      <c r="RY1847"/>
      <c r="RZ1847"/>
      <c r="SA1847"/>
      <c r="SB1847"/>
      <c r="SC1847"/>
      <c r="SD1847"/>
      <c r="SE1847"/>
      <c r="SF1847"/>
      <c r="SG1847"/>
      <c r="SH1847"/>
      <c r="SI1847"/>
      <c r="SJ1847"/>
      <c r="SK1847"/>
      <c r="SL1847"/>
      <c r="SM1847"/>
      <c r="SN1847"/>
      <c r="SO1847"/>
      <c r="SP1847"/>
      <c r="SQ1847"/>
      <c r="SR1847"/>
      <c r="SS1847"/>
      <c r="ST1847"/>
      <c r="SU1847"/>
      <c r="SV1847"/>
      <c r="SW1847"/>
      <c r="SX1847"/>
      <c r="SY1847"/>
      <c r="SZ1847"/>
      <c r="TA1847"/>
      <c r="TB1847"/>
      <c r="TC1847"/>
      <c r="TD1847"/>
      <c r="TE1847"/>
      <c r="TF1847"/>
      <c r="TG1847"/>
      <c r="TH1847"/>
      <c r="TI1847"/>
      <c r="TJ1847"/>
      <c r="TK1847"/>
      <c r="TL1847"/>
      <c r="TM1847"/>
      <c r="TN1847"/>
      <c r="TO1847"/>
      <c r="TP1847"/>
      <c r="TQ1847"/>
      <c r="TR1847"/>
      <c r="TS1847"/>
      <c r="TT1847"/>
      <c r="TU1847"/>
      <c r="TV1847"/>
      <c r="TW1847"/>
      <c r="TX1847"/>
      <c r="TY1847"/>
      <c r="TZ1847"/>
      <c r="UA1847"/>
      <c r="UB1847"/>
      <c r="UC1847"/>
      <c r="UD1847"/>
      <c r="UE1847"/>
      <c r="UF1847"/>
      <c r="UG1847"/>
      <c r="UH1847"/>
      <c r="UI1847"/>
      <c r="UJ1847"/>
      <c r="UK1847"/>
      <c r="UL1847"/>
      <c r="UM1847"/>
      <c r="UN1847"/>
      <c r="UO1847"/>
      <c r="UP1847"/>
      <c r="UQ1847"/>
      <c r="UR1847"/>
      <c r="US1847"/>
      <c r="UT1847"/>
      <c r="UU1847"/>
      <c r="UV1847"/>
      <c r="UW1847"/>
      <c r="UX1847"/>
      <c r="UY1847"/>
      <c r="UZ1847"/>
      <c r="VA1847"/>
      <c r="VB1847"/>
      <c r="VC1847"/>
      <c r="VD1847"/>
      <c r="VE1847"/>
      <c r="VF1847"/>
      <c r="VG1847"/>
      <c r="VH1847"/>
      <c r="VI1847"/>
      <c r="VJ1847"/>
      <c r="VK1847"/>
      <c r="VL1847"/>
      <c r="VM1847"/>
      <c r="VN1847"/>
      <c r="VO1847"/>
      <c r="VP1847"/>
      <c r="VQ1847"/>
      <c r="VR1847"/>
      <c r="VS1847"/>
      <c r="VT1847"/>
      <c r="VU1847"/>
      <c r="VV1847"/>
      <c r="VW1847"/>
      <c r="VX1847"/>
      <c r="VY1847"/>
      <c r="VZ1847"/>
      <c r="WA1847"/>
      <c r="WB1847"/>
      <c r="WC1847"/>
      <c r="WD1847"/>
      <c r="WE1847"/>
      <c r="WF1847"/>
      <c r="WG1847"/>
      <c r="WH1847"/>
      <c r="WI1847"/>
      <c r="WJ1847"/>
      <c r="WK1847"/>
      <c r="WL1847"/>
      <c r="WM1847"/>
      <c r="WN1847"/>
      <c r="WO1847"/>
      <c r="WP1847"/>
      <c r="WQ1847"/>
      <c r="WR1847"/>
      <c r="WS1847"/>
      <c r="WT1847"/>
      <c r="WU1847"/>
      <c r="WV1847"/>
      <c r="WW1847"/>
      <c r="WX1847"/>
      <c r="WY1847"/>
      <c r="WZ1847"/>
      <c r="XA1847"/>
      <c r="XB1847"/>
      <c r="XC1847"/>
      <c r="XD1847"/>
      <c r="XE1847"/>
      <c r="XF1847"/>
      <c r="XG1847"/>
      <c r="XH1847"/>
      <c r="XI1847"/>
      <c r="XJ1847"/>
      <c r="XK1847"/>
      <c r="XL1847"/>
      <c r="XM1847"/>
      <c r="XN1847"/>
      <c r="XO1847"/>
      <c r="XP1847"/>
      <c r="XQ1847"/>
      <c r="XR1847"/>
      <c r="XS1847"/>
      <c r="XT1847"/>
      <c r="XU1847"/>
      <c r="XV1847"/>
      <c r="XW1847"/>
      <c r="XX1847"/>
      <c r="XY1847"/>
      <c r="XZ1847"/>
      <c r="YA1847"/>
      <c r="YB1847"/>
      <c r="YC1847"/>
      <c r="YD1847"/>
      <c r="YE1847"/>
      <c r="YF1847"/>
      <c r="YG1847"/>
      <c r="YH1847"/>
      <c r="YI1847"/>
      <c r="YJ1847"/>
      <c r="YK1847"/>
      <c r="YL1847"/>
      <c r="YM1847"/>
      <c r="YN1847"/>
      <c r="YO1847"/>
      <c r="YP1847"/>
      <c r="YQ1847"/>
      <c r="YR1847"/>
      <c r="YS1847"/>
      <c r="YT1847"/>
      <c r="YU1847"/>
      <c r="YV1847"/>
      <c r="YW1847"/>
      <c r="YX1847"/>
      <c r="YY1847"/>
      <c r="YZ1847"/>
      <c r="ZA1847"/>
      <c r="ZB1847"/>
      <c r="ZC1847"/>
      <c r="ZD1847"/>
      <c r="ZE1847"/>
      <c r="ZF1847"/>
      <c r="ZG1847"/>
      <c r="ZH1847"/>
      <c r="ZI1847"/>
      <c r="ZJ1847"/>
      <c r="ZK1847"/>
      <c r="ZL1847"/>
      <c r="ZM1847"/>
      <c r="ZN1847"/>
      <c r="ZO1847"/>
      <c r="ZP1847"/>
      <c r="ZQ1847"/>
      <c r="ZR1847"/>
      <c r="ZS1847"/>
      <c r="ZT1847"/>
      <c r="ZU1847"/>
      <c r="ZV1847"/>
      <c r="ZW1847"/>
      <c r="ZX1847"/>
      <c r="ZY1847"/>
      <c r="ZZ1847"/>
      <c r="AAA1847"/>
      <c r="AAB1847"/>
      <c r="AAC1847"/>
      <c r="AAD1847"/>
      <c r="AAE1847"/>
      <c r="AAF1847"/>
      <c r="AAG1847"/>
      <c r="AAH1847"/>
      <c r="AAI1847"/>
      <c r="AAJ1847"/>
      <c r="AAK1847"/>
      <c r="AAL1847"/>
      <c r="AAM1847"/>
      <c r="AAN1847"/>
      <c r="AAO1847"/>
      <c r="AAP1847"/>
      <c r="AAQ1847"/>
      <c r="AAR1847"/>
      <c r="AAS1847"/>
      <c r="AAT1847"/>
      <c r="AAU1847"/>
      <c r="AAV1847"/>
      <c r="AAW1847"/>
      <c r="AAX1847"/>
      <c r="AAY1847"/>
      <c r="AAZ1847"/>
      <c r="ABA1847"/>
      <c r="ABB1847"/>
      <c r="ABC1847"/>
      <c r="ABD1847"/>
      <c r="ABE1847"/>
      <c r="ABF1847"/>
      <c r="ABG1847"/>
      <c r="ABH1847"/>
      <c r="ABI1847"/>
      <c r="ABJ1847"/>
      <c r="ABK1847"/>
      <c r="ABL1847"/>
      <c r="ABM1847"/>
      <c r="ABN1847"/>
      <c r="ABO1847"/>
      <c r="ABP1847"/>
      <c r="ABQ1847"/>
      <c r="ABR1847"/>
      <c r="ABS1847"/>
      <c r="ABT1847"/>
      <c r="ABU1847"/>
      <c r="ABV1847"/>
      <c r="ABW1847"/>
      <c r="ABX1847"/>
      <c r="ABY1847"/>
      <c r="ABZ1847"/>
      <c r="ACA1847"/>
      <c r="ACB1847"/>
      <c r="ACC1847"/>
      <c r="ACD1847"/>
      <c r="ACE1847"/>
      <c r="ACF1847"/>
      <c r="ACG1847"/>
      <c r="ACH1847"/>
      <c r="ACI1847"/>
      <c r="ACJ1847"/>
      <c r="ACK1847"/>
      <c r="ACL1847"/>
      <c r="ACM1847"/>
      <c r="ACN1847"/>
      <c r="ACO1847"/>
      <c r="ACP1847"/>
      <c r="ACQ1847"/>
      <c r="ACR1847"/>
      <c r="ACS1847"/>
      <c r="ACT1847"/>
      <c r="ACU1847"/>
      <c r="ACV1847"/>
      <c r="ACW1847"/>
      <c r="ACX1847"/>
      <c r="ACY1847"/>
      <c r="ACZ1847"/>
      <c r="ADA1847"/>
      <c r="ADB1847"/>
      <c r="ADC1847"/>
      <c r="ADD1847"/>
      <c r="ADE1847"/>
      <c r="ADF1847"/>
      <c r="ADG1847"/>
      <c r="ADH1847"/>
      <c r="ADI1847"/>
      <c r="ADJ1847"/>
      <c r="ADK1847"/>
      <c r="ADL1847"/>
      <c r="ADM1847"/>
      <c r="ADN1847"/>
      <c r="ADO1847"/>
      <c r="ADP1847"/>
      <c r="ADQ1847"/>
      <c r="ADR1847"/>
      <c r="ADS1847"/>
      <c r="ADT1847"/>
      <c r="ADU1847"/>
      <c r="ADV1847"/>
      <c r="ADW1847"/>
      <c r="ADX1847"/>
      <c r="ADY1847"/>
      <c r="ADZ1847"/>
      <c r="AEA1847"/>
      <c r="AEB1847"/>
      <c r="AEC1847"/>
      <c r="AED1847"/>
      <c r="AEE1847"/>
      <c r="AEF1847"/>
      <c r="AEG1847"/>
      <c r="AEH1847"/>
      <c r="AEI1847"/>
      <c r="AEJ1847"/>
      <c r="AEK1847"/>
      <c r="AEL1847"/>
      <c r="AEM1847"/>
      <c r="AEN1847"/>
      <c r="AEO1847"/>
      <c r="AEP1847"/>
      <c r="AEQ1847"/>
      <c r="AER1847"/>
      <c r="AES1847"/>
      <c r="AET1847"/>
      <c r="AEU1847"/>
      <c r="AEV1847"/>
      <c r="AEW1847"/>
      <c r="AEX1847"/>
      <c r="AEY1847"/>
      <c r="AEZ1847"/>
      <c r="AFA1847"/>
      <c r="AFB1847"/>
      <c r="AFC1847"/>
      <c r="AFD1847"/>
      <c r="AFE1847"/>
      <c r="AFF1847"/>
      <c r="AFG1847"/>
      <c r="AFH1847"/>
      <c r="AFI1847"/>
      <c r="AFJ1847"/>
      <c r="AFK1847"/>
      <c r="AFL1847"/>
      <c r="AFM1847"/>
      <c r="AFN1847"/>
      <c r="AFO1847"/>
      <c r="AFP1847"/>
      <c r="AFQ1847"/>
      <c r="AFR1847"/>
      <c r="AFS1847"/>
      <c r="AFT1847"/>
      <c r="AFU1847"/>
      <c r="AFV1847"/>
      <c r="AFW1847"/>
      <c r="AFX1847"/>
      <c r="AFY1847"/>
      <c r="AFZ1847"/>
      <c r="AGA1847"/>
      <c r="AGB1847"/>
      <c r="AGC1847"/>
      <c r="AGD1847"/>
      <c r="AGE1847"/>
      <c r="AGF1847"/>
      <c r="AGG1847"/>
      <c r="AGH1847"/>
      <c r="AGI1847"/>
      <c r="AGJ1847"/>
      <c r="AGK1847"/>
      <c r="AGL1847"/>
      <c r="AGM1847"/>
      <c r="AGN1847"/>
      <c r="AGO1847"/>
      <c r="AGP1847"/>
      <c r="AGQ1847"/>
      <c r="AGR1847"/>
      <c r="AGS1847"/>
      <c r="AGT1847"/>
      <c r="AGU1847"/>
      <c r="AGV1847"/>
      <c r="AGW1847"/>
      <c r="AGX1847"/>
      <c r="AGY1847"/>
      <c r="AGZ1847"/>
      <c r="AHA1847"/>
      <c r="AHB1847"/>
      <c r="AHC1847"/>
      <c r="AHD1847"/>
      <c r="AHE1847"/>
      <c r="AHF1847"/>
      <c r="AHG1847"/>
      <c r="AHH1847"/>
      <c r="AHI1847"/>
      <c r="AHJ1847"/>
      <c r="AHK1847"/>
      <c r="AHL1847"/>
      <c r="AHM1847"/>
      <c r="AHN1847"/>
      <c r="AHO1847"/>
      <c r="AHP1847"/>
      <c r="AHQ1847"/>
      <c r="AHR1847"/>
      <c r="AHS1847"/>
      <c r="AHT1847"/>
      <c r="AHU1847"/>
      <c r="AHV1847"/>
      <c r="AHW1847"/>
      <c r="AHX1847"/>
      <c r="AHY1847"/>
      <c r="AHZ1847"/>
      <c r="AIA1847"/>
      <c r="AIB1847"/>
      <c r="AIC1847"/>
      <c r="AID1847"/>
      <c r="AIE1847"/>
      <c r="AIF1847"/>
      <c r="AIG1847"/>
      <c r="AIH1847"/>
      <c r="AII1847"/>
      <c r="AIJ1847"/>
      <c r="AIK1847"/>
      <c r="AIL1847"/>
      <c r="AIM1847"/>
      <c r="AIN1847"/>
      <c r="AIO1847"/>
      <c r="AIP1847"/>
      <c r="AIQ1847"/>
      <c r="AIR1847"/>
      <c r="AIS1847"/>
      <c r="AIT1847"/>
      <c r="AIU1847"/>
      <c r="AIV1847"/>
      <c r="AIW1847"/>
      <c r="AIX1847"/>
      <c r="AIY1847"/>
      <c r="AIZ1847"/>
      <c r="AJA1847"/>
      <c r="AJB1847"/>
      <c r="AJC1847"/>
      <c r="AJD1847"/>
      <c r="AJE1847"/>
      <c r="AJF1847"/>
      <c r="AJG1847"/>
      <c r="AJH1847"/>
      <c r="AJI1847"/>
      <c r="AJJ1847"/>
      <c r="AJK1847"/>
      <c r="AJL1847"/>
      <c r="AJM1847"/>
      <c r="AJN1847"/>
      <c r="AJO1847"/>
      <c r="AJP1847"/>
      <c r="AJQ1847"/>
      <c r="AJR1847"/>
      <c r="AJS1847"/>
      <c r="AJT1847"/>
      <c r="AJU1847"/>
      <c r="AJV1847"/>
      <c r="AJW1847"/>
      <c r="AJX1847"/>
      <c r="AJY1847"/>
      <c r="AJZ1847"/>
      <c r="AKA1847"/>
      <c r="AKB1847"/>
      <c r="AKC1847"/>
      <c r="AKD1847"/>
      <c r="AKE1847"/>
      <c r="AKF1847"/>
      <c r="AKG1847"/>
      <c r="AKH1847"/>
      <c r="AKI1847"/>
      <c r="AKJ1847"/>
      <c r="AKK1847"/>
      <c r="AKL1847"/>
      <c r="AKM1847"/>
      <c r="AKN1847"/>
      <c r="AKO1847"/>
      <c r="AKP1847"/>
      <c r="AKQ1847"/>
      <c r="AKR1847"/>
      <c r="AKS1847"/>
      <c r="AKT1847"/>
      <c r="AKU1847"/>
      <c r="AKV1847"/>
      <c r="AKW1847"/>
      <c r="AKX1847"/>
      <c r="AKY1847"/>
      <c r="AKZ1847"/>
      <c r="ALA1847"/>
      <c r="ALB1847"/>
      <c r="ALC1847"/>
      <c r="ALD1847"/>
      <c r="ALE1847"/>
      <c r="ALF1847"/>
      <c r="ALG1847"/>
      <c r="ALH1847"/>
      <c r="ALI1847"/>
      <c r="ALJ1847"/>
      <c r="ALK1847"/>
      <c r="ALL1847"/>
      <c r="ALM1847"/>
      <c r="ALN1847"/>
      <c r="ALO1847"/>
      <c r="ALP1847"/>
      <c r="ALQ1847"/>
      <c r="ALR1847"/>
      <c r="ALS1847"/>
      <c r="ALT1847"/>
      <c r="ALU1847"/>
      <c r="ALV1847"/>
      <c r="ALW1847"/>
      <c r="ALX1847"/>
      <c r="ALY1847"/>
      <c r="ALZ1847"/>
      <c r="AMA1847"/>
      <c r="AMB1847"/>
      <c r="AMC1847"/>
      <c r="AMD1847"/>
      <c r="AME1847"/>
      <c r="AMF1847"/>
      <c r="AMG1847"/>
      <c r="AMH1847"/>
    </row>
    <row r="1848" spans="1:1022" ht="15">
      <c r="A1848" s="15"/>
      <c r="B1848" s="7"/>
      <c r="C1848" s="16"/>
      <c r="D1848" s="16"/>
      <c r="E1848" s="17"/>
      <c r="F1848" s="18"/>
      <c r="G1848" s="18"/>
      <c r="H1848" s="9"/>
      <c r="I1848" s="9"/>
      <c r="J1848" s="8"/>
      <c r="K1848" s="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  <c r="DK1848"/>
      <c r="DL1848"/>
      <c r="DM1848"/>
      <c r="DN1848"/>
      <c r="DO1848"/>
      <c r="DP1848"/>
      <c r="DQ1848"/>
      <c r="DR1848"/>
      <c r="DS1848"/>
      <c r="DT1848"/>
      <c r="DU1848"/>
      <c r="DV1848"/>
      <c r="DW1848"/>
      <c r="DX1848"/>
      <c r="DY1848"/>
      <c r="DZ1848"/>
      <c r="EA1848"/>
      <c r="EB1848"/>
      <c r="EC1848"/>
      <c r="ED1848"/>
      <c r="EE1848"/>
      <c r="EF1848"/>
      <c r="EG1848"/>
      <c r="EH1848"/>
      <c r="EI1848"/>
      <c r="EJ1848"/>
      <c r="EK1848"/>
      <c r="EL1848"/>
      <c r="EM1848"/>
      <c r="EN1848"/>
      <c r="EO1848"/>
      <c r="EP1848"/>
      <c r="EQ1848"/>
      <c r="ER1848"/>
      <c r="ES1848"/>
      <c r="ET1848"/>
      <c r="EU1848"/>
      <c r="EV1848"/>
      <c r="EW1848"/>
      <c r="EX1848"/>
      <c r="EY1848"/>
      <c r="EZ1848"/>
      <c r="FA1848"/>
      <c r="FB1848"/>
      <c r="FC1848"/>
      <c r="FD1848"/>
      <c r="FE1848"/>
      <c r="FF1848"/>
      <c r="FG1848"/>
      <c r="FH1848"/>
      <c r="FI1848"/>
      <c r="FJ1848"/>
      <c r="FK1848"/>
      <c r="FL1848"/>
      <c r="FM1848"/>
      <c r="FN1848"/>
      <c r="FO1848"/>
      <c r="FP1848"/>
      <c r="FQ1848"/>
      <c r="FR1848"/>
      <c r="FS1848"/>
      <c r="FT1848"/>
      <c r="FU1848"/>
      <c r="FV1848"/>
      <c r="FW1848"/>
      <c r="FX1848"/>
      <c r="FY1848"/>
      <c r="FZ1848"/>
      <c r="GA1848"/>
      <c r="GB1848"/>
      <c r="GC1848"/>
      <c r="GD1848"/>
      <c r="GE1848"/>
      <c r="GF1848"/>
      <c r="GG1848"/>
      <c r="GH1848"/>
      <c r="GI1848"/>
      <c r="GJ1848"/>
      <c r="GK1848"/>
      <c r="GL1848"/>
      <c r="GM1848"/>
      <c r="GN1848"/>
      <c r="GO1848"/>
      <c r="GP1848"/>
      <c r="GQ1848"/>
      <c r="GR1848"/>
      <c r="GS1848"/>
      <c r="GT1848"/>
      <c r="GU1848"/>
      <c r="GV1848"/>
      <c r="GW1848"/>
      <c r="GX1848"/>
      <c r="GY1848"/>
      <c r="GZ1848"/>
      <c r="HA1848"/>
      <c r="HB1848"/>
      <c r="HC1848"/>
      <c r="HD1848"/>
      <c r="HE1848"/>
      <c r="HF1848"/>
      <c r="HG1848"/>
      <c r="HH1848"/>
      <c r="HI1848"/>
      <c r="HJ1848"/>
      <c r="HK1848"/>
      <c r="HL1848"/>
      <c r="HM1848"/>
      <c r="HN1848"/>
      <c r="HO1848"/>
      <c r="HP1848"/>
      <c r="HQ1848"/>
      <c r="HR1848"/>
      <c r="HS1848"/>
      <c r="HT1848"/>
      <c r="HU1848"/>
      <c r="HV1848"/>
      <c r="HW1848"/>
      <c r="HX1848"/>
      <c r="HY1848"/>
      <c r="HZ1848"/>
      <c r="IA1848"/>
      <c r="IB1848"/>
      <c r="IC1848"/>
      <c r="ID1848"/>
      <c r="IE1848"/>
      <c r="IF1848"/>
      <c r="IG1848"/>
      <c r="IH1848"/>
      <c r="II1848"/>
      <c r="IJ1848"/>
      <c r="IK1848"/>
      <c r="IL1848"/>
      <c r="IM1848"/>
      <c r="IN1848"/>
      <c r="IO1848"/>
      <c r="IP1848"/>
      <c r="IQ1848"/>
      <c r="IR1848"/>
      <c r="IS1848"/>
      <c r="IT1848"/>
      <c r="IU1848"/>
      <c r="IV1848"/>
      <c r="IW1848"/>
      <c r="IX1848"/>
      <c r="IY1848"/>
      <c r="IZ1848"/>
      <c r="JA1848"/>
      <c r="JB1848"/>
      <c r="JC1848"/>
      <c r="JD1848"/>
      <c r="JE1848"/>
      <c r="JF1848"/>
      <c r="JG1848"/>
      <c r="JH1848"/>
      <c r="JI1848"/>
      <c r="JJ1848"/>
      <c r="JK1848"/>
      <c r="JL1848"/>
      <c r="JM1848"/>
      <c r="JN1848"/>
      <c r="JO1848"/>
      <c r="JP1848"/>
      <c r="JQ1848"/>
      <c r="JR1848"/>
      <c r="JS1848"/>
      <c r="JT1848"/>
      <c r="JU1848"/>
      <c r="JV1848"/>
      <c r="JW1848"/>
      <c r="JX1848"/>
      <c r="JY1848"/>
      <c r="JZ1848"/>
      <c r="KA1848"/>
      <c r="KB1848"/>
      <c r="KC1848"/>
      <c r="KD1848"/>
      <c r="KE1848"/>
      <c r="KF1848"/>
      <c r="KG1848"/>
      <c r="KH1848"/>
      <c r="KI1848"/>
      <c r="KJ1848"/>
      <c r="KK1848"/>
      <c r="KL1848"/>
      <c r="KM1848"/>
      <c r="KN1848"/>
      <c r="KO1848"/>
      <c r="KP1848"/>
      <c r="KQ1848"/>
      <c r="KR1848"/>
      <c r="KS1848"/>
      <c r="KT1848"/>
      <c r="KU1848"/>
      <c r="KV1848"/>
      <c r="KW1848"/>
      <c r="KX1848"/>
      <c r="KY1848"/>
      <c r="KZ1848"/>
      <c r="LA1848"/>
      <c r="LB1848"/>
      <c r="LC1848"/>
      <c r="LD1848"/>
      <c r="LE1848"/>
      <c r="LF1848"/>
      <c r="LG1848"/>
      <c r="LH1848"/>
      <c r="LI1848"/>
      <c r="LJ1848"/>
      <c r="LK1848"/>
      <c r="LL1848"/>
      <c r="LM1848"/>
      <c r="LN1848"/>
      <c r="LO1848"/>
      <c r="LP1848"/>
      <c r="LQ1848"/>
      <c r="LR1848"/>
      <c r="LS1848"/>
      <c r="LT1848"/>
      <c r="LU1848"/>
      <c r="LV1848"/>
      <c r="LW1848"/>
      <c r="LX1848"/>
      <c r="LY1848"/>
      <c r="LZ1848"/>
      <c r="MA1848"/>
      <c r="MB1848"/>
      <c r="MC1848"/>
      <c r="MD1848"/>
      <c r="ME1848"/>
      <c r="MF1848"/>
      <c r="MG1848"/>
      <c r="MH1848"/>
      <c r="MI1848"/>
      <c r="MJ1848"/>
      <c r="MK1848"/>
      <c r="ML1848"/>
      <c r="MM1848"/>
      <c r="MN1848"/>
      <c r="MO1848"/>
      <c r="MP1848"/>
      <c r="MQ1848"/>
      <c r="MR1848"/>
      <c r="MS1848"/>
      <c r="MT1848"/>
      <c r="MU1848"/>
      <c r="MV1848"/>
      <c r="MW1848"/>
      <c r="MX1848"/>
      <c r="MY1848"/>
      <c r="MZ1848"/>
      <c r="NA1848"/>
      <c r="NB1848"/>
      <c r="NC1848"/>
      <c r="ND1848"/>
      <c r="NE1848"/>
      <c r="NF1848"/>
      <c r="NG1848"/>
      <c r="NH1848"/>
      <c r="NI1848"/>
      <c r="NJ1848"/>
      <c r="NK1848"/>
      <c r="NL1848"/>
      <c r="NM1848"/>
      <c r="NN1848"/>
      <c r="NO1848"/>
      <c r="NP1848"/>
      <c r="NQ1848"/>
      <c r="NR1848"/>
      <c r="NS1848"/>
      <c r="NT1848"/>
      <c r="NU1848"/>
      <c r="NV1848"/>
      <c r="NW1848"/>
      <c r="NX1848"/>
      <c r="NY1848"/>
      <c r="NZ1848"/>
      <c r="OA1848"/>
      <c r="OB1848"/>
      <c r="OC1848"/>
      <c r="OD1848"/>
      <c r="OE1848"/>
      <c r="OF1848"/>
      <c r="OG1848"/>
      <c r="OH1848"/>
      <c r="OI1848"/>
      <c r="OJ1848"/>
      <c r="OK1848"/>
      <c r="OL1848"/>
      <c r="OM1848"/>
      <c r="ON1848"/>
      <c r="OO1848"/>
      <c r="OP1848"/>
      <c r="OQ1848"/>
      <c r="OR1848"/>
      <c r="OS1848"/>
      <c r="OT1848"/>
      <c r="OU1848"/>
      <c r="OV1848"/>
      <c r="OW1848"/>
      <c r="OX1848"/>
      <c r="OY1848"/>
      <c r="OZ1848"/>
      <c r="PA1848"/>
      <c r="PB1848"/>
      <c r="PC1848"/>
      <c r="PD1848"/>
      <c r="PE1848"/>
      <c r="PF1848"/>
      <c r="PG1848"/>
      <c r="PH1848"/>
      <c r="PI1848"/>
      <c r="PJ1848"/>
      <c r="PK1848"/>
      <c r="PL1848"/>
      <c r="PM1848"/>
      <c r="PN1848"/>
      <c r="PO1848"/>
      <c r="PP1848"/>
      <c r="PQ1848"/>
      <c r="PR1848"/>
      <c r="PS1848"/>
      <c r="PT1848"/>
      <c r="PU1848"/>
      <c r="PV1848"/>
      <c r="PW1848"/>
      <c r="PX1848"/>
      <c r="PY1848"/>
      <c r="PZ1848"/>
      <c r="QA1848"/>
      <c r="QB1848"/>
      <c r="QC1848"/>
      <c r="QD1848"/>
      <c r="QE1848"/>
      <c r="QF1848"/>
      <c r="QG1848"/>
      <c r="QH1848"/>
      <c r="QI1848"/>
      <c r="QJ1848"/>
      <c r="QK1848"/>
      <c r="QL1848"/>
      <c r="QM1848"/>
      <c r="QN1848"/>
      <c r="QO1848"/>
      <c r="QP1848"/>
      <c r="QQ1848"/>
      <c r="QR1848"/>
      <c r="QS1848"/>
      <c r="QT1848"/>
      <c r="QU1848"/>
      <c r="QV1848"/>
      <c r="QW1848"/>
      <c r="QX1848"/>
      <c r="QY1848"/>
      <c r="QZ1848"/>
      <c r="RA1848"/>
      <c r="RB1848"/>
      <c r="RC1848"/>
      <c r="RD1848"/>
      <c r="RE1848"/>
      <c r="RF1848"/>
      <c r="RG1848"/>
      <c r="RH1848"/>
      <c r="RI1848"/>
      <c r="RJ1848"/>
      <c r="RK1848"/>
      <c r="RL1848"/>
      <c r="RM1848"/>
      <c r="RN1848"/>
      <c r="RO1848"/>
      <c r="RP1848"/>
      <c r="RQ1848"/>
      <c r="RR1848"/>
      <c r="RS1848"/>
      <c r="RT1848"/>
      <c r="RU1848"/>
      <c r="RV1848"/>
      <c r="RW1848"/>
      <c r="RX1848"/>
      <c r="RY1848"/>
      <c r="RZ1848"/>
      <c r="SA1848"/>
      <c r="SB1848"/>
      <c r="SC1848"/>
      <c r="SD1848"/>
      <c r="SE1848"/>
      <c r="SF1848"/>
      <c r="SG1848"/>
      <c r="SH1848"/>
      <c r="SI1848"/>
      <c r="SJ1848"/>
      <c r="SK1848"/>
      <c r="SL1848"/>
      <c r="SM1848"/>
      <c r="SN1848"/>
      <c r="SO1848"/>
      <c r="SP1848"/>
      <c r="SQ1848"/>
      <c r="SR1848"/>
      <c r="SS1848"/>
      <c r="ST1848"/>
      <c r="SU1848"/>
      <c r="SV1848"/>
      <c r="SW1848"/>
      <c r="SX1848"/>
      <c r="SY1848"/>
      <c r="SZ1848"/>
      <c r="TA1848"/>
      <c r="TB1848"/>
      <c r="TC1848"/>
      <c r="TD1848"/>
      <c r="TE1848"/>
      <c r="TF1848"/>
      <c r="TG1848"/>
      <c r="TH1848"/>
      <c r="TI1848"/>
      <c r="TJ1848"/>
      <c r="TK1848"/>
      <c r="TL1848"/>
      <c r="TM1848"/>
      <c r="TN1848"/>
      <c r="TO1848"/>
      <c r="TP1848"/>
      <c r="TQ1848"/>
      <c r="TR1848"/>
      <c r="TS1848"/>
      <c r="TT1848"/>
      <c r="TU1848"/>
      <c r="TV1848"/>
      <c r="TW1848"/>
      <c r="TX1848"/>
      <c r="TY1848"/>
      <c r="TZ1848"/>
      <c r="UA1848"/>
      <c r="UB1848"/>
      <c r="UC1848"/>
      <c r="UD1848"/>
      <c r="UE1848"/>
      <c r="UF1848"/>
      <c r="UG1848"/>
      <c r="UH1848"/>
      <c r="UI1848"/>
      <c r="UJ1848"/>
      <c r="UK1848"/>
      <c r="UL1848"/>
      <c r="UM1848"/>
      <c r="UN1848"/>
      <c r="UO1848"/>
      <c r="UP1848"/>
      <c r="UQ1848"/>
      <c r="UR1848"/>
      <c r="US1848"/>
      <c r="UT1848"/>
      <c r="UU1848"/>
      <c r="UV1848"/>
      <c r="UW1848"/>
      <c r="UX1848"/>
      <c r="UY1848"/>
      <c r="UZ1848"/>
      <c r="VA1848"/>
      <c r="VB1848"/>
      <c r="VC1848"/>
      <c r="VD1848"/>
      <c r="VE1848"/>
      <c r="VF1848"/>
      <c r="VG1848"/>
      <c r="VH1848"/>
      <c r="VI1848"/>
      <c r="VJ1848"/>
      <c r="VK1848"/>
      <c r="VL1848"/>
      <c r="VM1848"/>
      <c r="VN1848"/>
      <c r="VO1848"/>
      <c r="VP1848"/>
      <c r="VQ1848"/>
      <c r="VR1848"/>
      <c r="VS1848"/>
      <c r="VT1848"/>
      <c r="VU1848"/>
      <c r="VV1848"/>
      <c r="VW1848"/>
      <c r="VX1848"/>
      <c r="VY1848"/>
      <c r="VZ1848"/>
      <c r="WA1848"/>
      <c r="WB1848"/>
      <c r="WC1848"/>
      <c r="WD1848"/>
      <c r="WE1848"/>
      <c r="WF1848"/>
      <c r="WG1848"/>
      <c r="WH1848"/>
      <c r="WI1848"/>
      <c r="WJ1848"/>
      <c r="WK1848"/>
      <c r="WL1848"/>
      <c r="WM1848"/>
      <c r="WN1848"/>
      <c r="WO1848"/>
      <c r="WP1848"/>
      <c r="WQ1848"/>
      <c r="WR1848"/>
      <c r="WS1848"/>
      <c r="WT1848"/>
      <c r="WU1848"/>
      <c r="WV1848"/>
      <c r="WW1848"/>
      <c r="WX1848"/>
      <c r="WY1848"/>
      <c r="WZ1848"/>
      <c r="XA1848"/>
      <c r="XB1848"/>
      <c r="XC1848"/>
      <c r="XD1848"/>
      <c r="XE1848"/>
      <c r="XF1848"/>
      <c r="XG1848"/>
      <c r="XH1848"/>
      <c r="XI1848"/>
      <c r="XJ1848"/>
      <c r="XK1848"/>
      <c r="XL1848"/>
      <c r="XM1848"/>
      <c r="XN1848"/>
      <c r="XO1848"/>
      <c r="XP1848"/>
      <c r="XQ1848"/>
      <c r="XR1848"/>
      <c r="XS1848"/>
      <c r="XT1848"/>
      <c r="XU1848"/>
      <c r="XV1848"/>
      <c r="XW1848"/>
      <c r="XX1848"/>
      <c r="XY1848"/>
      <c r="XZ1848"/>
      <c r="YA1848"/>
      <c r="YB1848"/>
      <c r="YC1848"/>
      <c r="YD1848"/>
      <c r="YE1848"/>
      <c r="YF1848"/>
      <c r="YG1848"/>
      <c r="YH1848"/>
      <c r="YI1848"/>
      <c r="YJ1848"/>
      <c r="YK1848"/>
      <c r="YL1848"/>
      <c r="YM1848"/>
      <c r="YN1848"/>
      <c r="YO1848"/>
      <c r="YP1848"/>
      <c r="YQ1848"/>
      <c r="YR1848"/>
      <c r="YS1848"/>
      <c r="YT1848"/>
      <c r="YU1848"/>
      <c r="YV1848"/>
      <c r="YW1848"/>
      <c r="YX1848"/>
      <c r="YY1848"/>
      <c r="YZ1848"/>
      <c r="ZA1848"/>
      <c r="ZB1848"/>
      <c r="ZC1848"/>
      <c r="ZD1848"/>
      <c r="ZE1848"/>
      <c r="ZF1848"/>
      <c r="ZG1848"/>
      <c r="ZH1848"/>
      <c r="ZI1848"/>
      <c r="ZJ1848"/>
      <c r="ZK1848"/>
      <c r="ZL1848"/>
      <c r="ZM1848"/>
      <c r="ZN1848"/>
      <c r="ZO1848"/>
      <c r="ZP1848"/>
      <c r="ZQ1848"/>
      <c r="ZR1848"/>
      <c r="ZS1848"/>
      <c r="ZT1848"/>
      <c r="ZU1848"/>
      <c r="ZV1848"/>
      <c r="ZW1848"/>
      <c r="ZX1848"/>
      <c r="ZY1848"/>
      <c r="ZZ1848"/>
      <c r="AAA1848"/>
      <c r="AAB1848"/>
      <c r="AAC1848"/>
      <c r="AAD1848"/>
      <c r="AAE1848"/>
      <c r="AAF1848"/>
      <c r="AAG1848"/>
      <c r="AAH1848"/>
      <c r="AAI1848"/>
      <c r="AAJ1848"/>
      <c r="AAK1848"/>
      <c r="AAL1848"/>
      <c r="AAM1848"/>
      <c r="AAN1848"/>
      <c r="AAO1848"/>
      <c r="AAP1848"/>
      <c r="AAQ1848"/>
      <c r="AAR1848"/>
      <c r="AAS1848"/>
      <c r="AAT1848"/>
      <c r="AAU1848"/>
      <c r="AAV1848"/>
      <c r="AAW1848"/>
      <c r="AAX1848"/>
      <c r="AAY1848"/>
      <c r="AAZ1848"/>
      <c r="ABA1848"/>
      <c r="ABB1848"/>
      <c r="ABC1848"/>
      <c r="ABD1848"/>
      <c r="ABE1848"/>
      <c r="ABF1848"/>
      <c r="ABG1848"/>
      <c r="ABH1848"/>
      <c r="ABI1848"/>
      <c r="ABJ1848"/>
      <c r="ABK1848"/>
      <c r="ABL1848"/>
      <c r="ABM1848"/>
      <c r="ABN1848"/>
      <c r="ABO1848"/>
      <c r="ABP1848"/>
      <c r="ABQ1848"/>
      <c r="ABR1848"/>
      <c r="ABS1848"/>
      <c r="ABT1848"/>
      <c r="ABU1848"/>
      <c r="ABV1848"/>
      <c r="ABW1848"/>
      <c r="ABX1848"/>
      <c r="ABY1848"/>
      <c r="ABZ1848"/>
      <c r="ACA1848"/>
      <c r="ACB1848"/>
      <c r="ACC1848"/>
      <c r="ACD1848"/>
      <c r="ACE1848"/>
      <c r="ACF1848"/>
      <c r="ACG1848"/>
      <c r="ACH1848"/>
      <c r="ACI1848"/>
      <c r="ACJ1848"/>
      <c r="ACK1848"/>
      <c r="ACL1848"/>
      <c r="ACM1848"/>
      <c r="ACN1848"/>
      <c r="ACO1848"/>
      <c r="ACP1848"/>
      <c r="ACQ1848"/>
      <c r="ACR1848"/>
      <c r="ACS1848"/>
      <c r="ACT1848"/>
      <c r="ACU1848"/>
      <c r="ACV1848"/>
      <c r="ACW1848"/>
      <c r="ACX1848"/>
      <c r="ACY1848"/>
      <c r="ACZ1848"/>
      <c r="ADA1848"/>
      <c r="ADB1848"/>
      <c r="ADC1848"/>
      <c r="ADD1848"/>
      <c r="ADE1848"/>
      <c r="ADF1848"/>
      <c r="ADG1848"/>
      <c r="ADH1848"/>
      <c r="ADI1848"/>
      <c r="ADJ1848"/>
      <c r="ADK1848"/>
      <c r="ADL1848"/>
      <c r="ADM1848"/>
      <c r="ADN1848"/>
      <c r="ADO1848"/>
      <c r="ADP1848"/>
      <c r="ADQ1848"/>
      <c r="ADR1848"/>
      <c r="ADS1848"/>
      <c r="ADT1848"/>
      <c r="ADU1848"/>
      <c r="ADV1848"/>
      <c r="ADW1848"/>
      <c r="ADX1848"/>
      <c r="ADY1848"/>
      <c r="ADZ1848"/>
      <c r="AEA1848"/>
      <c r="AEB1848"/>
      <c r="AEC1848"/>
      <c r="AED1848"/>
      <c r="AEE1848"/>
      <c r="AEF1848"/>
      <c r="AEG1848"/>
      <c r="AEH1848"/>
      <c r="AEI1848"/>
      <c r="AEJ1848"/>
      <c r="AEK1848"/>
      <c r="AEL1848"/>
      <c r="AEM1848"/>
      <c r="AEN1848"/>
      <c r="AEO1848"/>
      <c r="AEP1848"/>
      <c r="AEQ1848"/>
      <c r="AER1848"/>
      <c r="AES1848"/>
      <c r="AET1848"/>
      <c r="AEU1848"/>
      <c r="AEV1848"/>
      <c r="AEW1848"/>
      <c r="AEX1848"/>
      <c r="AEY1848"/>
      <c r="AEZ1848"/>
      <c r="AFA1848"/>
      <c r="AFB1848"/>
      <c r="AFC1848"/>
      <c r="AFD1848"/>
      <c r="AFE1848"/>
      <c r="AFF1848"/>
      <c r="AFG1848"/>
      <c r="AFH1848"/>
      <c r="AFI1848"/>
      <c r="AFJ1848"/>
      <c r="AFK1848"/>
      <c r="AFL1848"/>
      <c r="AFM1848"/>
      <c r="AFN1848"/>
      <c r="AFO1848"/>
      <c r="AFP1848"/>
      <c r="AFQ1848"/>
      <c r="AFR1848"/>
      <c r="AFS1848"/>
      <c r="AFT1848"/>
      <c r="AFU1848"/>
      <c r="AFV1848"/>
      <c r="AFW1848"/>
      <c r="AFX1848"/>
      <c r="AFY1848"/>
      <c r="AFZ1848"/>
      <c r="AGA1848"/>
      <c r="AGB1848"/>
      <c r="AGC1848"/>
      <c r="AGD1848"/>
      <c r="AGE1848"/>
      <c r="AGF1848"/>
      <c r="AGG1848"/>
      <c r="AGH1848"/>
      <c r="AGI1848"/>
      <c r="AGJ1848"/>
      <c r="AGK1848"/>
      <c r="AGL1848"/>
      <c r="AGM1848"/>
      <c r="AGN1848"/>
      <c r="AGO1848"/>
      <c r="AGP1848"/>
      <c r="AGQ1848"/>
      <c r="AGR1848"/>
      <c r="AGS1848"/>
      <c r="AGT1848"/>
      <c r="AGU1848"/>
      <c r="AGV1848"/>
      <c r="AGW1848"/>
      <c r="AGX1848"/>
      <c r="AGY1848"/>
      <c r="AGZ1848"/>
      <c r="AHA1848"/>
      <c r="AHB1848"/>
      <c r="AHC1848"/>
      <c r="AHD1848"/>
      <c r="AHE1848"/>
      <c r="AHF1848"/>
      <c r="AHG1848"/>
      <c r="AHH1848"/>
      <c r="AHI1848"/>
      <c r="AHJ1848"/>
      <c r="AHK1848"/>
      <c r="AHL1848"/>
      <c r="AHM1848"/>
      <c r="AHN1848"/>
      <c r="AHO1848"/>
      <c r="AHP1848"/>
      <c r="AHQ1848"/>
      <c r="AHR1848"/>
      <c r="AHS1848"/>
      <c r="AHT1848"/>
      <c r="AHU1848"/>
      <c r="AHV1848"/>
      <c r="AHW1848"/>
      <c r="AHX1848"/>
      <c r="AHY1848"/>
      <c r="AHZ1848"/>
      <c r="AIA1848"/>
      <c r="AIB1848"/>
      <c r="AIC1848"/>
      <c r="AID1848"/>
      <c r="AIE1848"/>
      <c r="AIF1848"/>
      <c r="AIG1848"/>
      <c r="AIH1848"/>
      <c r="AII1848"/>
      <c r="AIJ1848"/>
      <c r="AIK1848"/>
      <c r="AIL1848"/>
      <c r="AIM1848"/>
      <c r="AIN1848"/>
      <c r="AIO1848"/>
      <c r="AIP1848"/>
      <c r="AIQ1848"/>
      <c r="AIR1848"/>
      <c r="AIS1848"/>
      <c r="AIT1848"/>
      <c r="AIU1848"/>
      <c r="AIV1848"/>
      <c r="AIW1848"/>
      <c r="AIX1848"/>
      <c r="AIY1848"/>
      <c r="AIZ1848"/>
      <c r="AJA1848"/>
      <c r="AJB1848"/>
      <c r="AJC1848"/>
      <c r="AJD1848"/>
      <c r="AJE1848"/>
      <c r="AJF1848"/>
      <c r="AJG1848"/>
      <c r="AJH1848"/>
      <c r="AJI1848"/>
      <c r="AJJ1848"/>
      <c r="AJK1848"/>
      <c r="AJL1848"/>
      <c r="AJM1848"/>
      <c r="AJN1848"/>
      <c r="AJO1848"/>
      <c r="AJP1848"/>
      <c r="AJQ1848"/>
      <c r="AJR1848"/>
      <c r="AJS1848"/>
      <c r="AJT1848"/>
      <c r="AJU1848"/>
      <c r="AJV1848"/>
      <c r="AJW1848"/>
      <c r="AJX1848"/>
      <c r="AJY1848"/>
      <c r="AJZ1848"/>
      <c r="AKA1848"/>
      <c r="AKB1848"/>
      <c r="AKC1848"/>
      <c r="AKD1848"/>
      <c r="AKE1848"/>
      <c r="AKF1848"/>
      <c r="AKG1848"/>
      <c r="AKH1848"/>
      <c r="AKI1848"/>
      <c r="AKJ1848"/>
      <c r="AKK1848"/>
      <c r="AKL1848"/>
      <c r="AKM1848"/>
      <c r="AKN1848"/>
      <c r="AKO1848"/>
      <c r="AKP1848"/>
      <c r="AKQ1848"/>
      <c r="AKR1848"/>
      <c r="AKS1848"/>
      <c r="AKT1848"/>
      <c r="AKU1848"/>
      <c r="AKV1848"/>
      <c r="AKW1848"/>
      <c r="AKX1848"/>
      <c r="AKY1848"/>
      <c r="AKZ1848"/>
      <c r="ALA1848"/>
      <c r="ALB1848"/>
      <c r="ALC1848"/>
      <c r="ALD1848"/>
      <c r="ALE1848"/>
      <c r="ALF1848"/>
      <c r="ALG1848"/>
      <c r="ALH1848"/>
      <c r="ALI1848"/>
      <c r="ALJ1848"/>
      <c r="ALK1848"/>
      <c r="ALL1848"/>
      <c r="ALM1848"/>
      <c r="ALN1848"/>
      <c r="ALO1848"/>
      <c r="ALP1848"/>
      <c r="ALQ1848"/>
      <c r="ALR1848"/>
      <c r="ALS1848"/>
      <c r="ALT1848"/>
      <c r="ALU1848"/>
      <c r="ALV1848"/>
      <c r="ALW1848"/>
      <c r="ALX1848"/>
      <c r="ALY1848"/>
      <c r="ALZ1848"/>
      <c r="AMA1848"/>
      <c r="AMB1848"/>
      <c r="AMC1848"/>
      <c r="AMD1848"/>
      <c r="AME1848"/>
      <c r="AMF1848"/>
      <c r="AMG1848"/>
      <c r="AMH1848"/>
    </row>
    <row r="1849" spans="1:1022" ht="15">
      <c r="A1849" s="15"/>
      <c r="B1849" s="7"/>
      <c r="C1849" s="16"/>
      <c r="D1849" s="16"/>
      <c r="E1849" s="17"/>
      <c r="F1849" s="18"/>
      <c r="G1849" s="18"/>
      <c r="H1849" s="9"/>
      <c r="I1849" s="9"/>
      <c r="J1849" s="8"/>
      <c r="K1849" s="8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  <c r="DK1849"/>
      <c r="DL1849"/>
      <c r="DM1849"/>
      <c r="DN1849"/>
      <c r="DO1849"/>
      <c r="DP1849"/>
      <c r="DQ1849"/>
      <c r="DR1849"/>
      <c r="DS1849"/>
      <c r="DT1849"/>
      <c r="DU1849"/>
      <c r="DV1849"/>
      <c r="DW1849"/>
      <c r="DX1849"/>
      <c r="DY1849"/>
      <c r="DZ1849"/>
      <c r="EA1849"/>
      <c r="EB1849"/>
      <c r="EC1849"/>
      <c r="ED1849"/>
      <c r="EE1849"/>
      <c r="EF1849"/>
      <c r="EG1849"/>
      <c r="EH1849"/>
      <c r="EI1849"/>
      <c r="EJ1849"/>
      <c r="EK1849"/>
      <c r="EL1849"/>
      <c r="EM1849"/>
      <c r="EN1849"/>
      <c r="EO1849"/>
      <c r="EP1849"/>
      <c r="EQ1849"/>
      <c r="ER1849"/>
      <c r="ES1849"/>
      <c r="ET1849"/>
      <c r="EU1849"/>
      <c r="EV1849"/>
      <c r="EW1849"/>
      <c r="EX1849"/>
      <c r="EY1849"/>
      <c r="EZ1849"/>
      <c r="FA1849"/>
      <c r="FB1849"/>
      <c r="FC1849"/>
      <c r="FD1849"/>
      <c r="FE1849"/>
      <c r="FF1849"/>
      <c r="FG1849"/>
      <c r="FH1849"/>
      <c r="FI1849"/>
      <c r="FJ1849"/>
      <c r="FK1849"/>
      <c r="FL1849"/>
      <c r="FM1849"/>
      <c r="FN1849"/>
      <c r="FO1849"/>
      <c r="FP1849"/>
      <c r="FQ1849"/>
      <c r="FR1849"/>
      <c r="FS1849"/>
      <c r="FT1849"/>
      <c r="FU1849"/>
      <c r="FV1849"/>
      <c r="FW1849"/>
      <c r="FX1849"/>
      <c r="FY1849"/>
      <c r="FZ1849"/>
      <c r="GA1849"/>
      <c r="GB1849"/>
      <c r="GC1849"/>
      <c r="GD1849"/>
      <c r="GE1849"/>
      <c r="GF1849"/>
      <c r="GG1849"/>
      <c r="GH1849"/>
      <c r="GI1849"/>
      <c r="GJ1849"/>
      <c r="GK1849"/>
      <c r="GL1849"/>
      <c r="GM1849"/>
      <c r="GN1849"/>
      <c r="GO1849"/>
      <c r="GP1849"/>
      <c r="GQ1849"/>
      <c r="GR1849"/>
      <c r="GS1849"/>
      <c r="GT1849"/>
      <c r="GU1849"/>
      <c r="GV1849"/>
      <c r="GW1849"/>
      <c r="GX1849"/>
      <c r="GY1849"/>
      <c r="GZ1849"/>
      <c r="HA1849"/>
      <c r="HB1849"/>
      <c r="HC1849"/>
      <c r="HD1849"/>
      <c r="HE1849"/>
      <c r="HF1849"/>
      <c r="HG1849"/>
      <c r="HH1849"/>
      <c r="HI1849"/>
      <c r="HJ1849"/>
      <c r="HK1849"/>
      <c r="HL1849"/>
      <c r="HM1849"/>
      <c r="HN1849"/>
      <c r="HO1849"/>
      <c r="HP1849"/>
      <c r="HQ1849"/>
      <c r="HR1849"/>
      <c r="HS1849"/>
      <c r="HT1849"/>
      <c r="HU1849"/>
      <c r="HV1849"/>
      <c r="HW1849"/>
      <c r="HX1849"/>
      <c r="HY1849"/>
      <c r="HZ1849"/>
      <c r="IA1849"/>
      <c r="IB1849"/>
      <c r="IC1849"/>
      <c r="ID1849"/>
      <c r="IE1849"/>
      <c r="IF1849"/>
      <c r="IG1849"/>
      <c r="IH1849"/>
      <c r="II1849"/>
      <c r="IJ1849"/>
      <c r="IK1849"/>
      <c r="IL1849"/>
      <c r="IM1849"/>
      <c r="IN1849"/>
      <c r="IO1849"/>
      <c r="IP1849"/>
      <c r="IQ1849"/>
      <c r="IR1849"/>
      <c r="IS1849"/>
      <c r="IT1849"/>
      <c r="IU1849"/>
      <c r="IV1849"/>
      <c r="IW1849"/>
      <c r="IX1849"/>
      <c r="IY1849"/>
      <c r="IZ1849"/>
      <c r="JA1849"/>
      <c r="JB1849"/>
      <c r="JC1849"/>
      <c r="JD1849"/>
      <c r="JE1849"/>
      <c r="JF1849"/>
      <c r="JG1849"/>
      <c r="JH1849"/>
      <c r="JI1849"/>
      <c r="JJ1849"/>
      <c r="JK1849"/>
      <c r="JL1849"/>
      <c r="JM1849"/>
      <c r="JN1849"/>
      <c r="JO1849"/>
      <c r="JP1849"/>
      <c r="JQ1849"/>
      <c r="JR1849"/>
      <c r="JS1849"/>
      <c r="JT1849"/>
      <c r="JU1849"/>
      <c r="JV1849"/>
      <c r="JW1849"/>
      <c r="JX1849"/>
      <c r="JY1849"/>
      <c r="JZ1849"/>
      <c r="KA1849"/>
      <c r="KB1849"/>
      <c r="KC1849"/>
      <c r="KD1849"/>
      <c r="KE1849"/>
      <c r="KF1849"/>
      <c r="KG1849"/>
      <c r="KH1849"/>
      <c r="KI1849"/>
      <c r="KJ1849"/>
      <c r="KK1849"/>
      <c r="KL1849"/>
      <c r="KM1849"/>
      <c r="KN1849"/>
      <c r="KO1849"/>
      <c r="KP1849"/>
      <c r="KQ1849"/>
      <c r="KR1849"/>
      <c r="KS1849"/>
      <c r="KT1849"/>
      <c r="KU1849"/>
      <c r="KV1849"/>
      <c r="KW1849"/>
      <c r="KX1849"/>
      <c r="KY1849"/>
      <c r="KZ1849"/>
      <c r="LA1849"/>
      <c r="LB1849"/>
      <c r="LC1849"/>
      <c r="LD1849"/>
      <c r="LE1849"/>
      <c r="LF1849"/>
      <c r="LG1849"/>
      <c r="LH1849"/>
      <c r="LI1849"/>
      <c r="LJ1849"/>
      <c r="LK1849"/>
      <c r="LL1849"/>
      <c r="LM1849"/>
      <c r="LN1849"/>
      <c r="LO1849"/>
      <c r="LP1849"/>
      <c r="LQ1849"/>
      <c r="LR1849"/>
      <c r="LS1849"/>
      <c r="LT1849"/>
      <c r="LU1849"/>
      <c r="LV1849"/>
      <c r="LW1849"/>
      <c r="LX1849"/>
      <c r="LY1849"/>
      <c r="LZ1849"/>
      <c r="MA1849"/>
      <c r="MB1849"/>
      <c r="MC1849"/>
      <c r="MD1849"/>
      <c r="ME1849"/>
      <c r="MF1849"/>
      <c r="MG1849"/>
      <c r="MH1849"/>
      <c r="MI1849"/>
      <c r="MJ1849"/>
      <c r="MK1849"/>
      <c r="ML1849"/>
      <c r="MM1849"/>
      <c r="MN1849"/>
      <c r="MO1849"/>
      <c r="MP1849"/>
      <c r="MQ1849"/>
      <c r="MR1849"/>
      <c r="MS1849"/>
      <c r="MT1849"/>
      <c r="MU1849"/>
      <c r="MV1849"/>
      <c r="MW1849"/>
      <c r="MX1849"/>
      <c r="MY1849"/>
      <c r="MZ1849"/>
      <c r="NA1849"/>
      <c r="NB1849"/>
      <c r="NC1849"/>
      <c r="ND1849"/>
      <c r="NE1849"/>
      <c r="NF1849"/>
      <c r="NG1849"/>
      <c r="NH1849"/>
      <c r="NI1849"/>
      <c r="NJ1849"/>
      <c r="NK1849"/>
      <c r="NL1849"/>
      <c r="NM1849"/>
      <c r="NN1849"/>
      <c r="NO1849"/>
      <c r="NP1849"/>
      <c r="NQ1849"/>
      <c r="NR1849"/>
      <c r="NS1849"/>
      <c r="NT1849"/>
      <c r="NU1849"/>
      <c r="NV1849"/>
      <c r="NW1849"/>
      <c r="NX1849"/>
      <c r="NY1849"/>
      <c r="NZ1849"/>
      <c r="OA1849"/>
      <c r="OB1849"/>
      <c r="OC1849"/>
      <c r="OD1849"/>
      <c r="OE1849"/>
      <c r="OF1849"/>
      <c r="OG1849"/>
      <c r="OH1849"/>
      <c r="OI1849"/>
      <c r="OJ1849"/>
      <c r="OK1849"/>
      <c r="OL1849"/>
      <c r="OM1849"/>
      <c r="ON1849"/>
      <c r="OO1849"/>
      <c r="OP1849"/>
      <c r="OQ1849"/>
      <c r="OR1849"/>
      <c r="OS1849"/>
      <c r="OT1849"/>
      <c r="OU1849"/>
      <c r="OV1849"/>
      <c r="OW1849"/>
      <c r="OX1849"/>
      <c r="OY1849"/>
      <c r="OZ1849"/>
      <c r="PA1849"/>
      <c r="PB1849"/>
      <c r="PC1849"/>
      <c r="PD1849"/>
      <c r="PE1849"/>
      <c r="PF1849"/>
      <c r="PG1849"/>
      <c r="PH1849"/>
      <c r="PI1849"/>
      <c r="PJ1849"/>
      <c r="PK1849"/>
      <c r="PL1849"/>
      <c r="PM1849"/>
      <c r="PN1849"/>
      <c r="PO1849"/>
      <c r="PP1849"/>
      <c r="PQ1849"/>
      <c r="PR1849"/>
      <c r="PS1849"/>
      <c r="PT1849"/>
      <c r="PU1849"/>
      <c r="PV1849"/>
      <c r="PW1849"/>
      <c r="PX1849"/>
      <c r="PY1849"/>
      <c r="PZ1849"/>
      <c r="QA1849"/>
      <c r="QB1849"/>
      <c r="QC1849"/>
      <c r="QD1849"/>
      <c r="QE1849"/>
      <c r="QF1849"/>
      <c r="QG1849"/>
      <c r="QH1849"/>
      <c r="QI1849"/>
      <c r="QJ1849"/>
      <c r="QK1849"/>
      <c r="QL1849"/>
      <c r="QM1849"/>
      <c r="QN1849"/>
      <c r="QO1849"/>
      <c r="QP1849"/>
      <c r="QQ1849"/>
      <c r="QR1849"/>
      <c r="QS1849"/>
      <c r="QT1849"/>
      <c r="QU1849"/>
      <c r="QV1849"/>
      <c r="QW1849"/>
      <c r="QX1849"/>
      <c r="QY1849"/>
      <c r="QZ1849"/>
      <c r="RA1849"/>
      <c r="RB1849"/>
      <c r="RC1849"/>
      <c r="RD1849"/>
      <c r="RE1849"/>
      <c r="RF1849"/>
      <c r="RG1849"/>
      <c r="RH1849"/>
      <c r="RI1849"/>
      <c r="RJ1849"/>
      <c r="RK1849"/>
      <c r="RL1849"/>
      <c r="RM1849"/>
      <c r="RN1849"/>
      <c r="RO1849"/>
      <c r="RP1849"/>
      <c r="RQ1849"/>
      <c r="RR1849"/>
      <c r="RS1849"/>
      <c r="RT1849"/>
      <c r="RU1849"/>
      <c r="RV1849"/>
      <c r="RW1849"/>
      <c r="RX1849"/>
      <c r="RY1849"/>
      <c r="RZ1849"/>
      <c r="SA1849"/>
      <c r="SB1849"/>
      <c r="SC1849"/>
      <c r="SD1849"/>
      <c r="SE1849"/>
      <c r="SF1849"/>
      <c r="SG1849"/>
      <c r="SH1849"/>
      <c r="SI1849"/>
      <c r="SJ1849"/>
      <c r="SK1849"/>
      <c r="SL1849"/>
      <c r="SM1849"/>
      <c r="SN1849"/>
      <c r="SO1849"/>
      <c r="SP1849"/>
      <c r="SQ1849"/>
      <c r="SR1849"/>
      <c r="SS1849"/>
      <c r="ST1849"/>
      <c r="SU1849"/>
      <c r="SV1849"/>
      <c r="SW1849"/>
      <c r="SX1849"/>
      <c r="SY1849"/>
      <c r="SZ1849"/>
      <c r="TA1849"/>
      <c r="TB1849"/>
      <c r="TC1849"/>
      <c r="TD1849"/>
      <c r="TE1849"/>
      <c r="TF1849"/>
      <c r="TG1849"/>
      <c r="TH1849"/>
      <c r="TI1849"/>
      <c r="TJ1849"/>
      <c r="TK1849"/>
      <c r="TL1849"/>
      <c r="TM1849"/>
      <c r="TN1849"/>
      <c r="TO1849"/>
      <c r="TP1849"/>
      <c r="TQ1849"/>
      <c r="TR1849"/>
      <c r="TS1849"/>
      <c r="TT1849"/>
      <c r="TU1849"/>
      <c r="TV1849"/>
      <c r="TW1849"/>
      <c r="TX1849"/>
      <c r="TY1849"/>
      <c r="TZ1849"/>
      <c r="UA1849"/>
      <c r="UB1849"/>
      <c r="UC1849"/>
      <c r="UD1849"/>
      <c r="UE1849"/>
      <c r="UF1849"/>
      <c r="UG1849"/>
      <c r="UH1849"/>
      <c r="UI1849"/>
      <c r="UJ1849"/>
      <c r="UK1849"/>
      <c r="UL1849"/>
      <c r="UM1849"/>
      <c r="UN1849"/>
      <c r="UO1849"/>
      <c r="UP1849"/>
      <c r="UQ1849"/>
      <c r="UR1849"/>
      <c r="US1849"/>
      <c r="UT1849"/>
      <c r="UU1849"/>
      <c r="UV1849"/>
      <c r="UW1849"/>
      <c r="UX1849"/>
      <c r="UY1849"/>
      <c r="UZ1849"/>
      <c r="VA1849"/>
      <c r="VB1849"/>
      <c r="VC1849"/>
      <c r="VD1849"/>
      <c r="VE1849"/>
      <c r="VF1849"/>
      <c r="VG1849"/>
      <c r="VH1849"/>
      <c r="VI1849"/>
      <c r="VJ1849"/>
      <c r="VK1849"/>
      <c r="VL1849"/>
      <c r="VM1849"/>
      <c r="VN1849"/>
      <c r="VO1849"/>
      <c r="VP1849"/>
      <c r="VQ1849"/>
      <c r="VR1849"/>
      <c r="VS1849"/>
      <c r="VT1849"/>
      <c r="VU1849"/>
      <c r="VV1849"/>
      <c r="VW1849"/>
      <c r="VX1849"/>
      <c r="VY1849"/>
      <c r="VZ1849"/>
      <c r="WA1849"/>
      <c r="WB1849"/>
      <c r="WC1849"/>
      <c r="WD1849"/>
      <c r="WE1849"/>
      <c r="WF1849"/>
      <c r="WG1849"/>
      <c r="WH1849"/>
      <c r="WI1849"/>
      <c r="WJ1849"/>
      <c r="WK1849"/>
      <c r="WL1849"/>
      <c r="WM1849"/>
      <c r="WN1849"/>
      <c r="WO1849"/>
      <c r="WP1849"/>
      <c r="WQ1849"/>
      <c r="WR1849"/>
      <c r="WS1849"/>
      <c r="WT1849"/>
      <c r="WU1849"/>
      <c r="WV1849"/>
      <c r="WW1849"/>
      <c r="WX1849"/>
      <c r="WY1849"/>
      <c r="WZ1849"/>
      <c r="XA1849"/>
      <c r="XB1849"/>
      <c r="XC1849"/>
      <c r="XD1849"/>
      <c r="XE1849"/>
      <c r="XF1849"/>
      <c r="XG1849"/>
      <c r="XH1849"/>
      <c r="XI1849"/>
      <c r="XJ1849"/>
      <c r="XK1849"/>
      <c r="XL1849"/>
      <c r="XM1849"/>
      <c r="XN1849"/>
      <c r="XO1849"/>
      <c r="XP1849"/>
      <c r="XQ1849"/>
      <c r="XR1849"/>
      <c r="XS1849"/>
      <c r="XT1849"/>
      <c r="XU1849"/>
      <c r="XV1849"/>
      <c r="XW1849"/>
      <c r="XX1849"/>
      <c r="XY1849"/>
      <c r="XZ1849"/>
      <c r="YA1849"/>
      <c r="YB1849"/>
      <c r="YC1849"/>
      <c r="YD1849"/>
      <c r="YE1849"/>
      <c r="YF1849"/>
      <c r="YG1849"/>
      <c r="YH1849"/>
      <c r="YI1849"/>
      <c r="YJ1849"/>
      <c r="YK1849"/>
      <c r="YL1849"/>
      <c r="YM1849"/>
      <c r="YN1849"/>
      <c r="YO1849"/>
      <c r="YP1849"/>
      <c r="YQ1849"/>
      <c r="YR1849"/>
      <c r="YS1849"/>
      <c r="YT1849"/>
      <c r="YU1849"/>
      <c r="YV1849"/>
      <c r="YW1849"/>
      <c r="YX1849"/>
      <c r="YY1849"/>
      <c r="YZ1849"/>
      <c r="ZA1849"/>
      <c r="ZB1849"/>
      <c r="ZC1849"/>
      <c r="ZD1849"/>
      <c r="ZE1849"/>
      <c r="ZF1849"/>
      <c r="ZG1849"/>
      <c r="ZH1849"/>
      <c r="ZI1849"/>
      <c r="ZJ1849"/>
      <c r="ZK1849"/>
      <c r="ZL1849"/>
      <c r="ZM1849"/>
      <c r="ZN1849"/>
      <c r="ZO1849"/>
      <c r="ZP1849"/>
      <c r="ZQ1849"/>
      <c r="ZR1849"/>
      <c r="ZS1849"/>
      <c r="ZT1849"/>
      <c r="ZU1849"/>
      <c r="ZV1849"/>
      <c r="ZW1849"/>
      <c r="ZX1849"/>
      <c r="ZY1849"/>
      <c r="ZZ1849"/>
      <c r="AAA1849"/>
      <c r="AAB1849"/>
      <c r="AAC1849"/>
      <c r="AAD1849"/>
      <c r="AAE1849"/>
      <c r="AAF1849"/>
      <c r="AAG1849"/>
      <c r="AAH1849"/>
      <c r="AAI1849"/>
      <c r="AAJ1849"/>
      <c r="AAK1849"/>
      <c r="AAL1849"/>
      <c r="AAM1849"/>
      <c r="AAN1849"/>
      <c r="AAO1849"/>
      <c r="AAP1849"/>
      <c r="AAQ1849"/>
      <c r="AAR1849"/>
      <c r="AAS1849"/>
      <c r="AAT1849"/>
      <c r="AAU1849"/>
      <c r="AAV1849"/>
      <c r="AAW1849"/>
      <c r="AAX1849"/>
      <c r="AAY1849"/>
      <c r="AAZ1849"/>
      <c r="ABA1849"/>
      <c r="ABB1849"/>
      <c r="ABC1849"/>
      <c r="ABD1849"/>
      <c r="ABE1849"/>
      <c r="ABF1849"/>
      <c r="ABG1849"/>
      <c r="ABH1849"/>
      <c r="ABI1849"/>
      <c r="ABJ1849"/>
      <c r="ABK1849"/>
      <c r="ABL1849"/>
      <c r="ABM1849"/>
      <c r="ABN1849"/>
      <c r="ABO1849"/>
      <c r="ABP1849"/>
      <c r="ABQ1849"/>
      <c r="ABR1849"/>
      <c r="ABS1849"/>
      <c r="ABT1849"/>
      <c r="ABU1849"/>
      <c r="ABV1849"/>
      <c r="ABW1849"/>
      <c r="ABX1849"/>
      <c r="ABY1849"/>
      <c r="ABZ1849"/>
      <c r="ACA1849"/>
      <c r="ACB1849"/>
      <c r="ACC1849"/>
      <c r="ACD1849"/>
      <c r="ACE1849"/>
      <c r="ACF1849"/>
      <c r="ACG1849"/>
      <c r="ACH1849"/>
      <c r="ACI1849"/>
      <c r="ACJ1849"/>
      <c r="ACK1849"/>
      <c r="ACL1849"/>
      <c r="ACM1849"/>
      <c r="ACN1849"/>
      <c r="ACO1849"/>
      <c r="ACP1849"/>
      <c r="ACQ1849"/>
      <c r="ACR1849"/>
      <c r="ACS1849"/>
      <c r="ACT1849"/>
      <c r="ACU1849"/>
      <c r="ACV1849"/>
      <c r="ACW1849"/>
      <c r="ACX1849"/>
      <c r="ACY1849"/>
      <c r="ACZ1849"/>
      <c r="ADA1849"/>
      <c r="ADB1849"/>
      <c r="ADC1849"/>
      <c r="ADD1849"/>
      <c r="ADE1849"/>
      <c r="ADF1849"/>
      <c r="ADG1849"/>
      <c r="ADH1849"/>
      <c r="ADI1849"/>
      <c r="ADJ1849"/>
      <c r="ADK1849"/>
      <c r="ADL1849"/>
      <c r="ADM1849"/>
      <c r="ADN1849"/>
      <c r="ADO1849"/>
      <c r="ADP1849"/>
      <c r="ADQ1849"/>
      <c r="ADR1849"/>
      <c r="ADS1849"/>
      <c r="ADT1849"/>
      <c r="ADU1849"/>
      <c r="ADV1849"/>
      <c r="ADW1849"/>
      <c r="ADX1849"/>
      <c r="ADY1849"/>
      <c r="ADZ1849"/>
      <c r="AEA1849"/>
      <c r="AEB1849"/>
      <c r="AEC1849"/>
      <c r="AED1849"/>
      <c r="AEE1849"/>
      <c r="AEF1849"/>
      <c r="AEG1849"/>
      <c r="AEH1849"/>
      <c r="AEI1849"/>
      <c r="AEJ1849"/>
      <c r="AEK1849"/>
      <c r="AEL1849"/>
      <c r="AEM1849"/>
      <c r="AEN1849"/>
      <c r="AEO1849"/>
      <c r="AEP1849"/>
      <c r="AEQ1849"/>
      <c r="AER1849"/>
      <c r="AES1849"/>
      <c r="AET1849"/>
      <c r="AEU1849"/>
      <c r="AEV1849"/>
      <c r="AEW1849"/>
      <c r="AEX1849"/>
      <c r="AEY1849"/>
      <c r="AEZ1849"/>
      <c r="AFA1849"/>
      <c r="AFB1849"/>
      <c r="AFC1849"/>
      <c r="AFD1849"/>
      <c r="AFE1849"/>
      <c r="AFF1849"/>
      <c r="AFG1849"/>
      <c r="AFH1849"/>
      <c r="AFI1849"/>
      <c r="AFJ1849"/>
      <c r="AFK1849"/>
      <c r="AFL1849"/>
      <c r="AFM1849"/>
      <c r="AFN1849"/>
      <c r="AFO1849"/>
      <c r="AFP1849"/>
      <c r="AFQ1849"/>
      <c r="AFR1849"/>
      <c r="AFS1849"/>
      <c r="AFT1849"/>
      <c r="AFU1849"/>
      <c r="AFV1849"/>
      <c r="AFW1849"/>
      <c r="AFX1849"/>
      <c r="AFY1849"/>
      <c r="AFZ1849"/>
      <c r="AGA1849"/>
      <c r="AGB1849"/>
      <c r="AGC1849"/>
      <c r="AGD1849"/>
      <c r="AGE1849"/>
      <c r="AGF1849"/>
      <c r="AGG1849"/>
      <c r="AGH1849"/>
      <c r="AGI1849"/>
      <c r="AGJ1849"/>
      <c r="AGK1849"/>
      <c r="AGL1849"/>
      <c r="AGM1849"/>
      <c r="AGN1849"/>
      <c r="AGO1849"/>
      <c r="AGP1849"/>
      <c r="AGQ1849"/>
      <c r="AGR1849"/>
      <c r="AGS1849"/>
      <c r="AGT1849"/>
      <c r="AGU1849"/>
      <c r="AGV1849"/>
      <c r="AGW1849"/>
      <c r="AGX1849"/>
      <c r="AGY1849"/>
      <c r="AGZ1849"/>
      <c r="AHA1849"/>
      <c r="AHB1849"/>
      <c r="AHC1849"/>
      <c r="AHD1849"/>
      <c r="AHE1849"/>
      <c r="AHF1849"/>
      <c r="AHG1849"/>
      <c r="AHH1849"/>
      <c r="AHI1849"/>
      <c r="AHJ1849"/>
      <c r="AHK1849"/>
      <c r="AHL1849"/>
      <c r="AHM1849"/>
      <c r="AHN1849"/>
      <c r="AHO1849"/>
      <c r="AHP1849"/>
      <c r="AHQ1849"/>
      <c r="AHR1849"/>
      <c r="AHS1849"/>
      <c r="AHT1849"/>
      <c r="AHU1849"/>
      <c r="AHV1849"/>
      <c r="AHW1849"/>
      <c r="AHX1849"/>
      <c r="AHY1849"/>
      <c r="AHZ1849"/>
      <c r="AIA1849"/>
      <c r="AIB1849"/>
      <c r="AIC1849"/>
      <c r="AID1849"/>
      <c r="AIE1849"/>
      <c r="AIF1849"/>
      <c r="AIG1849"/>
      <c r="AIH1849"/>
      <c r="AII1849"/>
      <c r="AIJ1849"/>
      <c r="AIK1849"/>
      <c r="AIL1849"/>
      <c r="AIM1849"/>
      <c r="AIN1849"/>
      <c r="AIO1849"/>
      <c r="AIP1849"/>
      <c r="AIQ1849"/>
      <c r="AIR1849"/>
      <c r="AIS1849"/>
      <c r="AIT1849"/>
      <c r="AIU1849"/>
      <c r="AIV1849"/>
      <c r="AIW1849"/>
      <c r="AIX1849"/>
      <c r="AIY1849"/>
      <c r="AIZ1849"/>
      <c r="AJA1849"/>
      <c r="AJB1849"/>
      <c r="AJC1849"/>
      <c r="AJD1849"/>
      <c r="AJE1849"/>
      <c r="AJF1849"/>
      <c r="AJG1849"/>
      <c r="AJH1849"/>
      <c r="AJI1849"/>
      <c r="AJJ1849"/>
      <c r="AJK1849"/>
      <c r="AJL1849"/>
      <c r="AJM1849"/>
      <c r="AJN1849"/>
      <c r="AJO1849"/>
      <c r="AJP1849"/>
      <c r="AJQ1849"/>
      <c r="AJR1849"/>
      <c r="AJS1849"/>
      <c r="AJT1849"/>
      <c r="AJU1849"/>
      <c r="AJV1849"/>
      <c r="AJW1849"/>
      <c r="AJX1849"/>
      <c r="AJY1849"/>
      <c r="AJZ1849"/>
      <c r="AKA1849"/>
      <c r="AKB1849"/>
      <c r="AKC1849"/>
      <c r="AKD1849"/>
      <c r="AKE1849"/>
      <c r="AKF1849"/>
      <c r="AKG1849"/>
      <c r="AKH1849"/>
      <c r="AKI1849"/>
      <c r="AKJ1849"/>
      <c r="AKK1849"/>
      <c r="AKL1849"/>
      <c r="AKM1849"/>
      <c r="AKN1849"/>
      <c r="AKO1849"/>
      <c r="AKP1849"/>
      <c r="AKQ1849"/>
      <c r="AKR1849"/>
      <c r="AKS1849"/>
      <c r="AKT1849"/>
      <c r="AKU1849"/>
      <c r="AKV1849"/>
      <c r="AKW1849"/>
      <c r="AKX1849"/>
      <c r="AKY1849"/>
      <c r="AKZ1849"/>
      <c r="ALA1849"/>
      <c r="ALB1849"/>
      <c r="ALC1849"/>
      <c r="ALD1849"/>
      <c r="ALE1849"/>
      <c r="ALF1849"/>
      <c r="ALG1849"/>
      <c r="ALH1849"/>
      <c r="ALI1849"/>
      <c r="ALJ1849"/>
      <c r="ALK1849"/>
      <c r="ALL1849"/>
      <c r="ALM1849"/>
      <c r="ALN1849"/>
      <c r="ALO1849"/>
      <c r="ALP1849"/>
      <c r="ALQ1849"/>
      <c r="ALR1849"/>
      <c r="ALS1849"/>
      <c r="ALT1849"/>
      <c r="ALU1849"/>
      <c r="ALV1849"/>
      <c r="ALW1849"/>
      <c r="ALX1849"/>
      <c r="ALY1849"/>
      <c r="ALZ1849"/>
      <c r="AMA1849"/>
      <c r="AMB1849"/>
      <c r="AMC1849"/>
      <c r="AMD1849"/>
      <c r="AME1849"/>
      <c r="AMF1849"/>
      <c r="AMG1849"/>
      <c r="AMH1849"/>
    </row>
    <row r="1850" spans="1:1022" ht="15">
      <c r="A1850" s="15"/>
      <c r="B1850" s="7"/>
      <c r="C1850" s="16"/>
      <c r="D1850" s="16"/>
      <c r="E1850" s="17"/>
      <c r="F1850" s="18"/>
      <c r="G1850" s="18"/>
      <c r="H1850" s="9"/>
      <c r="I1850" s="9"/>
      <c r="J1850" s="8"/>
      <c r="K1850" s="8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  <c r="DK1850"/>
      <c r="DL1850"/>
      <c r="DM1850"/>
      <c r="DN1850"/>
      <c r="DO1850"/>
      <c r="DP1850"/>
      <c r="DQ1850"/>
      <c r="DR1850"/>
      <c r="DS1850"/>
      <c r="DT1850"/>
      <c r="DU1850"/>
      <c r="DV1850"/>
      <c r="DW1850"/>
      <c r="DX1850"/>
      <c r="DY1850"/>
      <c r="DZ1850"/>
      <c r="EA1850"/>
      <c r="EB1850"/>
      <c r="EC1850"/>
      <c r="ED1850"/>
      <c r="EE1850"/>
      <c r="EF1850"/>
      <c r="EG1850"/>
      <c r="EH1850"/>
      <c r="EI1850"/>
      <c r="EJ1850"/>
      <c r="EK1850"/>
      <c r="EL1850"/>
      <c r="EM1850"/>
      <c r="EN1850"/>
      <c r="EO1850"/>
      <c r="EP1850"/>
      <c r="EQ1850"/>
      <c r="ER1850"/>
      <c r="ES1850"/>
      <c r="ET1850"/>
      <c r="EU1850"/>
      <c r="EV1850"/>
      <c r="EW1850"/>
      <c r="EX1850"/>
      <c r="EY1850"/>
      <c r="EZ1850"/>
      <c r="FA1850"/>
      <c r="FB1850"/>
      <c r="FC1850"/>
      <c r="FD1850"/>
      <c r="FE1850"/>
      <c r="FF1850"/>
      <c r="FG1850"/>
      <c r="FH1850"/>
      <c r="FI1850"/>
      <c r="FJ1850"/>
      <c r="FK1850"/>
      <c r="FL1850"/>
      <c r="FM1850"/>
      <c r="FN1850"/>
      <c r="FO1850"/>
      <c r="FP1850"/>
      <c r="FQ1850"/>
      <c r="FR1850"/>
      <c r="FS1850"/>
      <c r="FT1850"/>
      <c r="FU1850"/>
      <c r="FV1850"/>
      <c r="FW1850"/>
      <c r="FX1850"/>
      <c r="FY1850"/>
      <c r="FZ1850"/>
      <c r="GA1850"/>
      <c r="GB1850"/>
      <c r="GC1850"/>
      <c r="GD1850"/>
      <c r="GE1850"/>
      <c r="GF1850"/>
      <c r="GG1850"/>
      <c r="GH1850"/>
      <c r="GI1850"/>
      <c r="GJ1850"/>
      <c r="GK1850"/>
      <c r="GL1850"/>
      <c r="GM1850"/>
      <c r="GN1850"/>
      <c r="GO1850"/>
      <c r="GP1850"/>
      <c r="GQ1850"/>
      <c r="GR1850"/>
      <c r="GS1850"/>
      <c r="GT1850"/>
      <c r="GU1850"/>
      <c r="GV1850"/>
      <c r="GW1850"/>
      <c r="GX1850"/>
      <c r="GY1850"/>
      <c r="GZ1850"/>
      <c r="HA1850"/>
      <c r="HB1850"/>
      <c r="HC1850"/>
      <c r="HD1850"/>
      <c r="HE1850"/>
      <c r="HF1850"/>
      <c r="HG1850"/>
      <c r="HH1850"/>
      <c r="HI1850"/>
      <c r="HJ1850"/>
      <c r="HK1850"/>
      <c r="HL1850"/>
      <c r="HM1850"/>
      <c r="HN1850"/>
      <c r="HO1850"/>
      <c r="HP1850"/>
      <c r="HQ1850"/>
      <c r="HR1850"/>
      <c r="HS1850"/>
      <c r="HT1850"/>
      <c r="HU1850"/>
      <c r="HV1850"/>
      <c r="HW1850"/>
      <c r="HX1850"/>
      <c r="HY1850"/>
      <c r="HZ1850"/>
      <c r="IA1850"/>
      <c r="IB1850"/>
      <c r="IC1850"/>
      <c r="ID1850"/>
      <c r="IE1850"/>
      <c r="IF1850"/>
      <c r="IG1850"/>
      <c r="IH1850"/>
      <c r="II1850"/>
      <c r="IJ1850"/>
      <c r="IK1850"/>
      <c r="IL1850"/>
      <c r="IM1850"/>
      <c r="IN1850"/>
      <c r="IO1850"/>
      <c r="IP1850"/>
      <c r="IQ1850"/>
      <c r="IR1850"/>
      <c r="IS1850"/>
      <c r="IT1850"/>
      <c r="IU1850"/>
      <c r="IV1850"/>
      <c r="IW1850"/>
      <c r="IX1850"/>
      <c r="IY1850"/>
      <c r="IZ1850"/>
      <c r="JA1850"/>
      <c r="JB1850"/>
      <c r="JC1850"/>
      <c r="JD1850"/>
      <c r="JE1850"/>
      <c r="JF1850"/>
      <c r="JG1850"/>
      <c r="JH1850"/>
      <c r="JI1850"/>
      <c r="JJ1850"/>
      <c r="JK1850"/>
      <c r="JL1850"/>
      <c r="JM1850"/>
      <c r="JN1850"/>
      <c r="JO1850"/>
      <c r="JP1850"/>
      <c r="JQ1850"/>
      <c r="JR1850"/>
      <c r="JS1850"/>
      <c r="JT1850"/>
      <c r="JU1850"/>
      <c r="JV1850"/>
      <c r="JW1850"/>
      <c r="JX1850"/>
      <c r="JY1850"/>
      <c r="JZ1850"/>
      <c r="KA1850"/>
      <c r="KB1850"/>
      <c r="KC1850"/>
      <c r="KD1850"/>
      <c r="KE1850"/>
      <c r="KF1850"/>
      <c r="KG1850"/>
      <c r="KH1850"/>
      <c r="KI1850"/>
      <c r="KJ1850"/>
      <c r="KK1850"/>
      <c r="KL1850"/>
      <c r="KM1850"/>
      <c r="KN1850"/>
      <c r="KO1850"/>
      <c r="KP1850"/>
      <c r="KQ1850"/>
      <c r="KR1850"/>
      <c r="KS1850"/>
      <c r="KT1850"/>
      <c r="KU1850"/>
      <c r="KV1850"/>
      <c r="KW1850"/>
      <c r="KX1850"/>
      <c r="KY1850"/>
      <c r="KZ1850"/>
      <c r="LA1850"/>
      <c r="LB1850"/>
      <c r="LC1850"/>
      <c r="LD1850"/>
      <c r="LE1850"/>
      <c r="LF1850"/>
      <c r="LG1850"/>
      <c r="LH1850"/>
      <c r="LI1850"/>
      <c r="LJ1850"/>
      <c r="LK1850"/>
      <c r="LL1850"/>
      <c r="LM1850"/>
      <c r="LN1850"/>
      <c r="LO1850"/>
      <c r="LP1850"/>
      <c r="LQ1850"/>
      <c r="LR1850"/>
      <c r="LS1850"/>
      <c r="LT1850"/>
      <c r="LU1850"/>
      <c r="LV1850"/>
      <c r="LW1850"/>
      <c r="LX1850"/>
      <c r="LY1850"/>
      <c r="LZ1850"/>
      <c r="MA1850"/>
      <c r="MB1850"/>
      <c r="MC1850"/>
      <c r="MD1850"/>
      <c r="ME1850"/>
      <c r="MF1850"/>
      <c r="MG1850"/>
      <c r="MH1850"/>
      <c r="MI1850"/>
      <c r="MJ1850"/>
      <c r="MK1850"/>
      <c r="ML1850"/>
      <c r="MM1850"/>
      <c r="MN1850"/>
      <c r="MO1850"/>
      <c r="MP1850"/>
      <c r="MQ1850"/>
      <c r="MR1850"/>
      <c r="MS1850"/>
      <c r="MT1850"/>
      <c r="MU1850"/>
      <c r="MV1850"/>
      <c r="MW1850"/>
      <c r="MX1850"/>
      <c r="MY1850"/>
      <c r="MZ1850"/>
      <c r="NA1850"/>
      <c r="NB1850"/>
      <c r="NC1850"/>
      <c r="ND1850"/>
      <c r="NE1850"/>
      <c r="NF1850"/>
      <c r="NG1850"/>
      <c r="NH1850"/>
      <c r="NI1850"/>
      <c r="NJ1850"/>
      <c r="NK1850"/>
      <c r="NL1850"/>
      <c r="NM1850"/>
      <c r="NN1850"/>
      <c r="NO1850"/>
      <c r="NP1850"/>
      <c r="NQ1850"/>
      <c r="NR1850"/>
      <c r="NS1850"/>
      <c r="NT1850"/>
      <c r="NU1850"/>
      <c r="NV1850"/>
      <c r="NW1850"/>
      <c r="NX1850"/>
      <c r="NY1850"/>
      <c r="NZ1850"/>
      <c r="OA1850"/>
      <c r="OB1850"/>
      <c r="OC1850"/>
      <c r="OD1850"/>
      <c r="OE1850"/>
      <c r="OF1850"/>
      <c r="OG1850"/>
      <c r="OH1850"/>
      <c r="OI1850"/>
      <c r="OJ1850"/>
      <c r="OK1850"/>
      <c r="OL1850"/>
      <c r="OM1850"/>
      <c r="ON1850"/>
      <c r="OO1850"/>
      <c r="OP1850"/>
      <c r="OQ1850"/>
      <c r="OR1850"/>
      <c r="OS1850"/>
      <c r="OT1850"/>
      <c r="OU1850"/>
      <c r="OV1850"/>
      <c r="OW1850"/>
      <c r="OX1850"/>
      <c r="OY1850"/>
      <c r="OZ1850"/>
      <c r="PA1850"/>
      <c r="PB1850"/>
      <c r="PC1850"/>
      <c r="PD1850"/>
      <c r="PE1850"/>
      <c r="PF1850"/>
      <c r="PG1850"/>
      <c r="PH1850"/>
      <c r="PI1850"/>
      <c r="PJ1850"/>
      <c r="PK1850"/>
      <c r="PL1850"/>
      <c r="PM1850"/>
      <c r="PN1850"/>
      <c r="PO1850"/>
      <c r="PP1850"/>
      <c r="PQ1850"/>
      <c r="PR1850"/>
      <c r="PS1850"/>
      <c r="PT1850"/>
      <c r="PU1850"/>
      <c r="PV1850"/>
      <c r="PW1850"/>
      <c r="PX1850"/>
      <c r="PY1850"/>
      <c r="PZ1850"/>
      <c r="QA1850"/>
      <c r="QB1850"/>
      <c r="QC1850"/>
      <c r="QD1850"/>
      <c r="QE1850"/>
      <c r="QF1850"/>
      <c r="QG1850"/>
      <c r="QH1850"/>
      <c r="QI1850"/>
      <c r="QJ1850"/>
      <c r="QK1850"/>
      <c r="QL1850"/>
      <c r="QM1850"/>
      <c r="QN1850"/>
      <c r="QO1850"/>
      <c r="QP1850"/>
      <c r="QQ1850"/>
      <c r="QR1850"/>
      <c r="QS1850"/>
      <c r="QT1850"/>
      <c r="QU1850"/>
      <c r="QV1850"/>
      <c r="QW1850"/>
      <c r="QX1850"/>
      <c r="QY1850"/>
      <c r="QZ1850"/>
      <c r="RA1850"/>
      <c r="RB1850"/>
      <c r="RC1850"/>
      <c r="RD1850"/>
      <c r="RE1850"/>
      <c r="RF1850"/>
      <c r="RG1850"/>
      <c r="RH1850"/>
      <c r="RI1850"/>
      <c r="RJ1850"/>
      <c r="RK1850"/>
      <c r="RL1850"/>
      <c r="RM1850"/>
      <c r="RN1850"/>
      <c r="RO1850"/>
      <c r="RP1850"/>
      <c r="RQ1850"/>
      <c r="RR1850"/>
      <c r="RS1850"/>
      <c r="RT1850"/>
      <c r="RU1850"/>
      <c r="RV1850"/>
      <c r="RW1850"/>
      <c r="RX1850"/>
      <c r="RY1850"/>
      <c r="RZ1850"/>
      <c r="SA1850"/>
      <c r="SB1850"/>
      <c r="SC1850"/>
      <c r="SD1850"/>
      <c r="SE1850"/>
      <c r="SF1850"/>
      <c r="SG1850"/>
      <c r="SH1850"/>
      <c r="SI1850"/>
      <c r="SJ1850"/>
      <c r="SK1850"/>
      <c r="SL1850"/>
      <c r="SM1850"/>
      <c r="SN1850"/>
      <c r="SO1850"/>
      <c r="SP1850"/>
      <c r="SQ1850"/>
      <c r="SR1850"/>
      <c r="SS1850"/>
      <c r="ST1850"/>
      <c r="SU1850"/>
      <c r="SV1850"/>
      <c r="SW1850"/>
      <c r="SX1850"/>
      <c r="SY1850"/>
      <c r="SZ1850"/>
      <c r="TA1850"/>
      <c r="TB1850"/>
      <c r="TC1850"/>
      <c r="TD1850"/>
      <c r="TE1850"/>
      <c r="TF1850"/>
      <c r="TG1850"/>
      <c r="TH1850"/>
      <c r="TI1850"/>
      <c r="TJ1850"/>
      <c r="TK1850"/>
      <c r="TL1850"/>
      <c r="TM1850"/>
      <c r="TN1850"/>
      <c r="TO1850"/>
      <c r="TP1850"/>
      <c r="TQ1850"/>
      <c r="TR1850"/>
      <c r="TS1850"/>
      <c r="TT1850"/>
      <c r="TU1850"/>
      <c r="TV1850"/>
      <c r="TW1850"/>
      <c r="TX1850"/>
      <c r="TY1850"/>
      <c r="TZ1850"/>
      <c r="UA1850"/>
      <c r="UB1850"/>
      <c r="UC1850"/>
      <c r="UD1850"/>
      <c r="UE1850"/>
      <c r="UF1850"/>
      <c r="UG1850"/>
      <c r="UH1850"/>
      <c r="UI1850"/>
      <c r="UJ1850"/>
      <c r="UK1850"/>
      <c r="UL1850"/>
      <c r="UM1850"/>
      <c r="UN1850"/>
      <c r="UO1850"/>
      <c r="UP1850"/>
      <c r="UQ1850"/>
      <c r="UR1850"/>
      <c r="US1850"/>
      <c r="UT1850"/>
      <c r="UU1850"/>
      <c r="UV1850"/>
      <c r="UW1850"/>
      <c r="UX1850"/>
      <c r="UY1850"/>
      <c r="UZ1850"/>
      <c r="VA1850"/>
      <c r="VB1850"/>
      <c r="VC1850"/>
      <c r="VD1850"/>
      <c r="VE1850"/>
      <c r="VF1850"/>
      <c r="VG1850"/>
      <c r="VH1850"/>
      <c r="VI1850"/>
      <c r="VJ1850"/>
      <c r="VK1850"/>
      <c r="VL1850"/>
      <c r="VM1850"/>
      <c r="VN1850"/>
      <c r="VO1850"/>
      <c r="VP1850"/>
      <c r="VQ1850"/>
      <c r="VR1850"/>
      <c r="VS1850"/>
      <c r="VT1850"/>
      <c r="VU1850"/>
      <c r="VV1850"/>
      <c r="VW1850"/>
      <c r="VX1850"/>
      <c r="VY1850"/>
      <c r="VZ1850"/>
      <c r="WA1850"/>
      <c r="WB1850"/>
      <c r="WC1850"/>
      <c r="WD1850"/>
      <c r="WE1850"/>
      <c r="WF1850"/>
      <c r="WG1850"/>
      <c r="WH1850"/>
      <c r="WI1850"/>
      <c r="WJ1850"/>
      <c r="WK1850"/>
      <c r="WL1850"/>
      <c r="WM1850"/>
      <c r="WN1850"/>
      <c r="WO1850"/>
      <c r="WP1850"/>
      <c r="WQ1850"/>
      <c r="WR1850"/>
      <c r="WS1850"/>
      <c r="WT1850"/>
      <c r="WU1850"/>
      <c r="WV1850"/>
      <c r="WW1850"/>
      <c r="WX1850"/>
      <c r="WY1850"/>
      <c r="WZ1850"/>
      <c r="XA1850"/>
      <c r="XB1850"/>
      <c r="XC1850"/>
      <c r="XD1850"/>
      <c r="XE1850"/>
      <c r="XF1850"/>
      <c r="XG1850"/>
      <c r="XH1850"/>
      <c r="XI1850"/>
      <c r="XJ1850"/>
      <c r="XK1850"/>
      <c r="XL1850"/>
      <c r="XM1850"/>
      <c r="XN1850"/>
      <c r="XO1850"/>
      <c r="XP1850"/>
      <c r="XQ1850"/>
      <c r="XR1850"/>
      <c r="XS1850"/>
      <c r="XT1850"/>
      <c r="XU1850"/>
      <c r="XV1850"/>
      <c r="XW1850"/>
      <c r="XX1850"/>
      <c r="XY1850"/>
      <c r="XZ1850"/>
      <c r="YA1850"/>
      <c r="YB1850"/>
      <c r="YC1850"/>
      <c r="YD1850"/>
      <c r="YE1850"/>
      <c r="YF1850"/>
      <c r="YG1850"/>
      <c r="YH1850"/>
      <c r="YI1850"/>
      <c r="YJ1850"/>
      <c r="YK1850"/>
      <c r="YL1850"/>
      <c r="YM1850"/>
      <c r="YN1850"/>
      <c r="YO1850"/>
      <c r="YP1850"/>
      <c r="YQ1850"/>
      <c r="YR1850"/>
      <c r="YS1850"/>
      <c r="YT1850"/>
      <c r="YU1850"/>
      <c r="YV1850"/>
      <c r="YW1850"/>
      <c r="YX1850"/>
      <c r="YY1850"/>
      <c r="YZ1850"/>
      <c r="ZA1850"/>
      <c r="ZB1850"/>
      <c r="ZC1850"/>
      <c r="ZD1850"/>
      <c r="ZE1850"/>
      <c r="ZF1850"/>
      <c r="ZG1850"/>
      <c r="ZH1850"/>
      <c r="ZI1850"/>
      <c r="ZJ1850"/>
      <c r="ZK1850"/>
      <c r="ZL1850"/>
      <c r="ZM1850"/>
      <c r="ZN1850"/>
      <c r="ZO1850"/>
      <c r="ZP1850"/>
      <c r="ZQ1850"/>
      <c r="ZR1850"/>
      <c r="ZS1850"/>
      <c r="ZT1850"/>
      <c r="ZU1850"/>
      <c r="ZV1850"/>
      <c r="ZW1850"/>
      <c r="ZX1850"/>
      <c r="ZY1850"/>
      <c r="ZZ1850"/>
      <c r="AAA1850"/>
      <c r="AAB1850"/>
      <c r="AAC1850"/>
      <c r="AAD1850"/>
      <c r="AAE1850"/>
      <c r="AAF1850"/>
      <c r="AAG1850"/>
      <c r="AAH1850"/>
      <c r="AAI1850"/>
      <c r="AAJ1850"/>
      <c r="AAK1850"/>
      <c r="AAL1850"/>
      <c r="AAM1850"/>
      <c r="AAN1850"/>
      <c r="AAO1850"/>
      <c r="AAP1850"/>
      <c r="AAQ1850"/>
      <c r="AAR1850"/>
      <c r="AAS1850"/>
      <c r="AAT1850"/>
      <c r="AAU1850"/>
      <c r="AAV1850"/>
      <c r="AAW1850"/>
      <c r="AAX1850"/>
      <c r="AAY1850"/>
      <c r="AAZ1850"/>
      <c r="ABA1850"/>
      <c r="ABB1850"/>
      <c r="ABC1850"/>
      <c r="ABD1850"/>
      <c r="ABE1850"/>
      <c r="ABF1850"/>
      <c r="ABG1850"/>
      <c r="ABH1850"/>
      <c r="ABI1850"/>
      <c r="ABJ1850"/>
      <c r="ABK1850"/>
      <c r="ABL1850"/>
      <c r="ABM1850"/>
      <c r="ABN1850"/>
      <c r="ABO1850"/>
      <c r="ABP1850"/>
      <c r="ABQ1850"/>
      <c r="ABR1850"/>
      <c r="ABS1850"/>
      <c r="ABT1850"/>
      <c r="ABU1850"/>
      <c r="ABV1850"/>
      <c r="ABW1850"/>
      <c r="ABX1850"/>
      <c r="ABY1850"/>
      <c r="ABZ1850"/>
      <c r="ACA1850"/>
      <c r="ACB1850"/>
      <c r="ACC1850"/>
      <c r="ACD1850"/>
      <c r="ACE1850"/>
      <c r="ACF1850"/>
      <c r="ACG1850"/>
      <c r="ACH1850"/>
      <c r="ACI1850"/>
      <c r="ACJ1850"/>
      <c r="ACK1850"/>
      <c r="ACL1850"/>
      <c r="ACM1850"/>
      <c r="ACN1850"/>
      <c r="ACO1850"/>
      <c r="ACP1850"/>
      <c r="ACQ1850"/>
      <c r="ACR1850"/>
      <c r="ACS1850"/>
      <c r="ACT1850"/>
      <c r="ACU1850"/>
      <c r="ACV1850"/>
      <c r="ACW1850"/>
      <c r="ACX1850"/>
      <c r="ACY1850"/>
      <c r="ACZ1850"/>
      <c r="ADA1850"/>
      <c r="ADB1850"/>
      <c r="ADC1850"/>
      <c r="ADD1850"/>
      <c r="ADE1850"/>
      <c r="ADF1850"/>
      <c r="ADG1850"/>
      <c r="ADH1850"/>
      <c r="ADI1850"/>
      <c r="ADJ1850"/>
      <c r="ADK1850"/>
      <c r="ADL1850"/>
      <c r="ADM1850"/>
      <c r="ADN1850"/>
      <c r="ADO1850"/>
      <c r="ADP1850"/>
      <c r="ADQ1850"/>
      <c r="ADR1850"/>
      <c r="ADS1850"/>
      <c r="ADT1850"/>
      <c r="ADU1850"/>
      <c r="ADV1850"/>
      <c r="ADW1850"/>
      <c r="ADX1850"/>
      <c r="ADY1850"/>
      <c r="ADZ1850"/>
      <c r="AEA1850"/>
      <c r="AEB1850"/>
      <c r="AEC1850"/>
      <c r="AED1850"/>
      <c r="AEE1850"/>
      <c r="AEF1850"/>
      <c r="AEG1850"/>
      <c r="AEH1850"/>
      <c r="AEI1850"/>
      <c r="AEJ1850"/>
      <c r="AEK1850"/>
      <c r="AEL1850"/>
      <c r="AEM1850"/>
      <c r="AEN1850"/>
      <c r="AEO1850"/>
      <c r="AEP1850"/>
      <c r="AEQ1850"/>
      <c r="AER1850"/>
      <c r="AES1850"/>
      <c r="AET1850"/>
      <c r="AEU1850"/>
      <c r="AEV1850"/>
      <c r="AEW1850"/>
      <c r="AEX1850"/>
      <c r="AEY1850"/>
      <c r="AEZ1850"/>
      <c r="AFA1850"/>
      <c r="AFB1850"/>
      <c r="AFC1850"/>
      <c r="AFD1850"/>
      <c r="AFE1850"/>
      <c r="AFF1850"/>
      <c r="AFG1850"/>
      <c r="AFH1850"/>
      <c r="AFI1850"/>
      <c r="AFJ1850"/>
      <c r="AFK1850"/>
      <c r="AFL1850"/>
      <c r="AFM1850"/>
      <c r="AFN1850"/>
      <c r="AFO1850"/>
      <c r="AFP1850"/>
      <c r="AFQ1850"/>
      <c r="AFR1850"/>
      <c r="AFS1850"/>
      <c r="AFT1850"/>
      <c r="AFU1850"/>
      <c r="AFV1850"/>
      <c r="AFW1850"/>
      <c r="AFX1850"/>
      <c r="AFY1850"/>
      <c r="AFZ1850"/>
      <c r="AGA1850"/>
      <c r="AGB1850"/>
      <c r="AGC1850"/>
      <c r="AGD1850"/>
      <c r="AGE1850"/>
      <c r="AGF1850"/>
      <c r="AGG1850"/>
      <c r="AGH1850"/>
      <c r="AGI1850"/>
      <c r="AGJ1850"/>
      <c r="AGK1850"/>
      <c r="AGL1850"/>
      <c r="AGM1850"/>
      <c r="AGN1850"/>
      <c r="AGO1850"/>
      <c r="AGP1850"/>
      <c r="AGQ1850"/>
      <c r="AGR1850"/>
      <c r="AGS1850"/>
      <c r="AGT1850"/>
      <c r="AGU1850"/>
      <c r="AGV1850"/>
      <c r="AGW1850"/>
      <c r="AGX1850"/>
      <c r="AGY1850"/>
      <c r="AGZ1850"/>
      <c r="AHA1850"/>
      <c r="AHB1850"/>
      <c r="AHC1850"/>
      <c r="AHD1850"/>
      <c r="AHE1850"/>
      <c r="AHF1850"/>
      <c r="AHG1850"/>
      <c r="AHH1850"/>
      <c r="AHI1850"/>
      <c r="AHJ1850"/>
      <c r="AHK1850"/>
      <c r="AHL1850"/>
      <c r="AHM1850"/>
      <c r="AHN1850"/>
      <c r="AHO1850"/>
      <c r="AHP1850"/>
      <c r="AHQ1850"/>
      <c r="AHR1850"/>
      <c r="AHS1850"/>
      <c r="AHT1850"/>
      <c r="AHU1850"/>
      <c r="AHV1850"/>
      <c r="AHW1850"/>
      <c r="AHX1850"/>
      <c r="AHY1850"/>
      <c r="AHZ1850"/>
      <c r="AIA1850"/>
      <c r="AIB1850"/>
      <c r="AIC1850"/>
      <c r="AID1850"/>
      <c r="AIE1850"/>
      <c r="AIF1850"/>
      <c r="AIG1850"/>
      <c r="AIH1850"/>
      <c r="AII1850"/>
      <c r="AIJ1850"/>
      <c r="AIK1850"/>
      <c r="AIL1850"/>
      <c r="AIM1850"/>
      <c r="AIN1850"/>
      <c r="AIO1850"/>
      <c r="AIP1850"/>
      <c r="AIQ1850"/>
      <c r="AIR1850"/>
      <c r="AIS1850"/>
      <c r="AIT1850"/>
      <c r="AIU1850"/>
      <c r="AIV1850"/>
      <c r="AIW1850"/>
      <c r="AIX1850"/>
      <c r="AIY1850"/>
      <c r="AIZ1850"/>
      <c r="AJA1850"/>
      <c r="AJB1850"/>
      <c r="AJC1850"/>
      <c r="AJD1850"/>
      <c r="AJE1850"/>
      <c r="AJF1850"/>
      <c r="AJG1850"/>
      <c r="AJH1850"/>
      <c r="AJI1850"/>
      <c r="AJJ1850"/>
      <c r="AJK1850"/>
      <c r="AJL1850"/>
      <c r="AJM1850"/>
      <c r="AJN1850"/>
      <c r="AJO1850"/>
      <c r="AJP1850"/>
      <c r="AJQ1850"/>
      <c r="AJR1850"/>
      <c r="AJS1850"/>
      <c r="AJT1850"/>
      <c r="AJU1850"/>
      <c r="AJV1850"/>
      <c r="AJW1850"/>
      <c r="AJX1850"/>
      <c r="AJY1850"/>
      <c r="AJZ1850"/>
      <c r="AKA1850"/>
      <c r="AKB1850"/>
      <c r="AKC1850"/>
      <c r="AKD1850"/>
      <c r="AKE1850"/>
      <c r="AKF1850"/>
      <c r="AKG1850"/>
      <c r="AKH1850"/>
      <c r="AKI1850"/>
      <c r="AKJ1850"/>
      <c r="AKK1850"/>
      <c r="AKL1850"/>
      <c r="AKM1850"/>
      <c r="AKN1850"/>
      <c r="AKO1850"/>
      <c r="AKP1850"/>
      <c r="AKQ1850"/>
      <c r="AKR1850"/>
      <c r="AKS1850"/>
      <c r="AKT1850"/>
      <c r="AKU1850"/>
      <c r="AKV1850"/>
      <c r="AKW1850"/>
      <c r="AKX1850"/>
      <c r="AKY1850"/>
      <c r="AKZ1850"/>
      <c r="ALA1850"/>
      <c r="ALB1850"/>
      <c r="ALC1850"/>
      <c r="ALD1850"/>
      <c r="ALE1850"/>
      <c r="ALF1850"/>
      <c r="ALG1850"/>
      <c r="ALH1850"/>
      <c r="ALI1850"/>
      <c r="ALJ1850"/>
      <c r="ALK1850"/>
      <c r="ALL1850"/>
      <c r="ALM1850"/>
      <c r="ALN1850"/>
      <c r="ALO1850"/>
      <c r="ALP1850"/>
      <c r="ALQ1850"/>
      <c r="ALR1850"/>
      <c r="ALS1850"/>
      <c r="ALT1850"/>
      <c r="ALU1850"/>
      <c r="ALV1850"/>
      <c r="ALW1850"/>
      <c r="ALX1850"/>
      <c r="ALY1850"/>
      <c r="ALZ1850"/>
      <c r="AMA1850"/>
      <c r="AMB1850"/>
      <c r="AMC1850"/>
      <c r="AMD1850"/>
      <c r="AME1850"/>
      <c r="AMF1850"/>
      <c r="AMG1850"/>
      <c r="AMH1850"/>
    </row>
    <row r="1851" spans="1:1022" ht="15">
      <c r="A1851" s="15"/>
      <c r="B1851" s="7"/>
      <c r="C1851" s="16"/>
      <c r="D1851" s="16"/>
      <c r="E1851" s="17"/>
      <c r="F1851" s="18"/>
      <c r="G1851" s="18"/>
      <c r="H1851" s="9"/>
      <c r="I1851" s="9"/>
      <c r="J1851" s="8"/>
      <c r="K1851" s="8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  <c r="DK1851"/>
      <c r="DL1851"/>
      <c r="DM1851"/>
      <c r="DN1851"/>
      <c r="DO1851"/>
      <c r="DP1851"/>
      <c r="DQ1851"/>
      <c r="DR1851"/>
      <c r="DS1851"/>
      <c r="DT1851"/>
      <c r="DU1851"/>
      <c r="DV1851"/>
      <c r="DW1851"/>
      <c r="DX1851"/>
      <c r="DY1851"/>
      <c r="DZ1851"/>
      <c r="EA1851"/>
      <c r="EB1851"/>
      <c r="EC1851"/>
      <c r="ED1851"/>
      <c r="EE1851"/>
      <c r="EF1851"/>
      <c r="EG1851"/>
      <c r="EH1851"/>
      <c r="EI1851"/>
      <c r="EJ1851"/>
      <c r="EK1851"/>
      <c r="EL1851"/>
      <c r="EM1851"/>
      <c r="EN1851"/>
      <c r="EO1851"/>
      <c r="EP1851"/>
      <c r="EQ1851"/>
      <c r="ER1851"/>
      <c r="ES1851"/>
      <c r="ET1851"/>
      <c r="EU1851"/>
      <c r="EV1851"/>
      <c r="EW1851"/>
      <c r="EX1851"/>
      <c r="EY1851"/>
      <c r="EZ1851"/>
      <c r="FA1851"/>
      <c r="FB1851"/>
      <c r="FC1851"/>
      <c r="FD1851"/>
      <c r="FE1851"/>
      <c r="FF1851"/>
      <c r="FG1851"/>
      <c r="FH1851"/>
      <c r="FI1851"/>
      <c r="FJ1851"/>
      <c r="FK1851"/>
      <c r="FL1851"/>
      <c r="FM1851"/>
      <c r="FN1851"/>
      <c r="FO1851"/>
      <c r="FP1851"/>
      <c r="FQ1851"/>
      <c r="FR1851"/>
      <c r="FS1851"/>
      <c r="FT1851"/>
      <c r="FU1851"/>
      <c r="FV1851"/>
      <c r="FW1851"/>
      <c r="FX1851"/>
      <c r="FY1851"/>
      <c r="FZ1851"/>
      <c r="GA1851"/>
      <c r="GB1851"/>
      <c r="GC1851"/>
      <c r="GD1851"/>
      <c r="GE1851"/>
      <c r="GF1851"/>
      <c r="GG1851"/>
      <c r="GH1851"/>
      <c r="GI1851"/>
      <c r="GJ1851"/>
      <c r="GK1851"/>
      <c r="GL1851"/>
      <c r="GM1851"/>
      <c r="GN1851"/>
      <c r="GO1851"/>
      <c r="GP1851"/>
      <c r="GQ1851"/>
      <c r="GR1851"/>
      <c r="GS1851"/>
      <c r="GT1851"/>
      <c r="GU1851"/>
      <c r="GV1851"/>
      <c r="GW1851"/>
      <c r="GX1851"/>
      <c r="GY1851"/>
      <c r="GZ1851"/>
      <c r="HA1851"/>
      <c r="HB1851"/>
      <c r="HC1851"/>
      <c r="HD1851"/>
      <c r="HE1851"/>
      <c r="HF1851"/>
      <c r="HG1851"/>
      <c r="HH1851"/>
      <c r="HI1851"/>
      <c r="HJ1851"/>
      <c r="HK1851"/>
      <c r="HL1851"/>
      <c r="HM1851"/>
      <c r="HN1851"/>
      <c r="HO1851"/>
      <c r="HP1851"/>
      <c r="HQ1851"/>
      <c r="HR1851"/>
      <c r="HS1851"/>
      <c r="HT1851"/>
      <c r="HU1851"/>
      <c r="HV1851"/>
      <c r="HW1851"/>
      <c r="HX1851"/>
      <c r="HY1851"/>
      <c r="HZ1851"/>
      <c r="IA1851"/>
      <c r="IB1851"/>
      <c r="IC1851"/>
      <c r="ID1851"/>
      <c r="IE1851"/>
      <c r="IF1851"/>
      <c r="IG1851"/>
      <c r="IH1851"/>
      <c r="II1851"/>
      <c r="IJ1851"/>
      <c r="IK1851"/>
      <c r="IL1851"/>
      <c r="IM1851"/>
      <c r="IN1851"/>
      <c r="IO1851"/>
      <c r="IP1851"/>
      <c r="IQ1851"/>
      <c r="IR1851"/>
      <c r="IS1851"/>
      <c r="IT1851"/>
      <c r="IU1851"/>
      <c r="IV1851"/>
      <c r="IW1851"/>
      <c r="IX1851"/>
      <c r="IY1851"/>
      <c r="IZ1851"/>
      <c r="JA1851"/>
      <c r="JB1851"/>
      <c r="JC1851"/>
      <c r="JD1851"/>
      <c r="JE1851"/>
      <c r="JF1851"/>
      <c r="JG1851"/>
      <c r="JH1851"/>
      <c r="JI1851"/>
      <c r="JJ1851"/>
      <c r="JK1851"/>
      <c r="JL1851"/>
      <c r="JM1851"/>
      <c r="JN1851"/>
      <c r="JO1851"/>
      <c r="JP1851"/>
      <c r="JQ1851"/>
      <c r="JR1851"/>
      <c r="JS1851"/>
      <c r="JT1851"/>
      <c r="JU1851"/>
      <c r="JV1851"/>
      <c r="JW1851"/>
      <c r="JX1851"/>
      <c r="JY1851"/>
      <c r="JZ1851"/>
      <c r="KA1851"/>
      <c r="KB1851"/>
      <c r="KC1851"/>
      <c r="KD1851"/>
      <c r="KE1851"/>
      <c r="KF1851"/>
      <c r="KG1851"/>
      <c r="KH1851"/>
      <c r="KI1851"/>
      <c r="KJ1851"/>
      <c r="KK1851"/>
      <c r="KL1851"/>
      <c r="KM1851"/>
      <c r="KN1851"/>
      <c r="KO1851"/>
      <c r="KP1851"/>
      <c r="KQ1851"/>
      <c r="KR1851"/>
      <c r="KS1851"/>
      <c r="KT1851"/>
      <c r="KU1851"/>
      <c r="KV1851"/>
      <c r="KW1851"/>
      <c r="KX1851"/>
      <c r="KY1851"/>
      <c r="KZ1851"/>
      <c r="LA1851"/>
      <c r="LB1851"/>
      <c r="LC1851"/>
      <c r="LD1851"/>
      <c r="LE1851"/>
      <c r="LF1851"/>
      <c r="LG1851"/>
      <c r="LH1851"/>
      <c r="LI1851"/>
      <c r="LJ1851"/>
      <c r="LK1851"/>
      <c r="LL1851"/>
      <c r="LM1851"/>
      <c r="LN1851"/>
      <c r="LO1851"/>
      <c r="LP1851"/>
      <c r="LQ1851"/>
      <c r="LR1851"/>
      <c r="LS1851"/>
      <c r="LT1851"/>
      <c r="LU1851"/>
      <c r="LV1851"/>
      <c r="LW1851"/>
      <c r="LX1851"/>
      <c r="LY1851"/>
      <c r="LZ1851"/>
      <c r="MA1851"/>
      <c r="MB1851"/>
      <c r="MC1851"/>
      <c r="MD1851"/>
      <c r="ME1851"/>
      <c r="MF1851"/>
      <c r="MG1851"/>
      <c r="MH1851"/>
      <c r="MI1851"/>
      <c r="MJ1851"/>
      <c r="MK1851"/>
      <c r="ML1851"/>
      <c r="MM1851"/>
      <c r="MN1851"/>
      <c r="MO1851"/>
      <c r="MP1851"/>
      <c r="MQ1851"/>
      <c r="MR1851"/>
      <c r="MS1851"/>
      <c r="MT1851"/>
      <c r="MU1851"/>
      <c r="MV1851"/>
      <c r="MW1851"/>
      <c r="MX1851"/>
      <c r="MY1851"/>
      <c r="MZ1851"/>
      <c r="NA1851"/>
      <c r="NB1851"/>
      <c r="NC1851"/>
      <c r="ND1851"/>
      <c r="NE1851"/>
      <c r="NF1851"/>
      <c r="NG1851"/>
      <c r="NH1851"/>
      <c r="NI1851"/>
      <c r="NJ1851"/>
      <c r="NK1851"/>
      <c r="NL1851"/>
      <c r="NM1851"/>
      <c r="NN1851"/>
      <c r="NO1851"/>
      <c r="NP1851"/>
      <c r="NQ1851"/>
      <c r="NR1851"/>
      <c r="NS1851"/>
      <c r="NT1851"/>
      <c r="NU1851"/>
      <c r="NV1851"/>
      <c r="NW1851"/>
      <c r="NX1851"/>
      <c r="NY1851"/>
      <c r="NZ1851"/>
      <c r="OA1851"/>
      <c r="OB1851"/>
      <c r="OC1851"/>
      <c r="OD1851"/>
      <c r="OE1851"/>
      <c r="OF1851"/>
      <c r="OG1851"/>
      <c r="OH1851"/>
      <c r="OI1851"/>
      <c r="OJ1851"/>
      <c r="OK1851"/>
      <c r="OL1851"/>
      <c r="OM1851"/>
      <c r="ON1851"/>
      <c r="OO1851"/>
      <c r="OP1851"/>
      <c r="OQ1851"/>
      <c r="OR1851"/>
      <c r="OS1851"/>
      <c r="OT1851"/>
      <c r="OU1851"/>
      <c r="OV1851"/>
      <c r="OW1851"/>
      <c r="OX1851"/>
      <c r="OY1851"/>
      <c r="OZ1851"/>
      <c r="PA1851"/>
      <c r="PB1851"/>
      <c r="PC1851"/>
      <c r="PD1851"/>
      <c r="PE1851"/>
      <c r="PF1851"/>
      <c r="PG1851"/>
      <c r="PH1851"/>
      <c r="PI1851"/>
      <c r="PJ1851"/>
      <c r="PK1851"/>
      <c r="PL1851"/>
      <c r="PM1851"/>
      <c r="PN1851"/>
      <c r="PO1851"/>
      <c r="PP1851"/>
      <c r="PQ1851"/>
      <c r="PR1851"/>
      <c r="PS1851"/>
      <c r="PT1851"/>
      <c r="PU1851"/>
      <c r="PV1851"/>
      <c r="PW1851"/>
      <c r="PX1851"/>
      <c r="PY1851"/>
      <c r="PZ1851"/>
      <c r="QA1851"/>
      <c r="QB1851"/>
      <c r="QC1851"/>
      <c r="QD1851"/>
      <c r="QE1851"/>
      <c r="QF1851"/>
      <c r="QG1851"/>
      <c r="QH1851"/>
      <c r="QI1851"/>
      <c r="QJ1851"/>
      <c r="QK1851"/>
      <c r="QL1851"/>
      <c r="QM1851"/>
      <c r="QN1851"/>
      <c r="QO1851"/>
      <c r="QP1851"/>
      <c r="QQ1851"/>
      <c r="QR1851"/>
      <c r="QS1851"/>
      <c r="QT1851"/>
      <c r="QU1851"/>
      <c r="QV1851"/>
      <c r="QW1851"/>
      <c r="QX1851"/>
      <c r="QY1851"/>
      <c r="QZ1851"/>
      <c r="RA1851"/>
      <c r="RB1851"/>
      <c r="RC1851"/>
      <c r="RD1851"/>
      <c r="RE1851"/>
      <c r="RF1851"/>
      <c r="RG1851"/>
      <c r="RH1851"/>
      <c r="RI1851"/>
      <c r="RJ1851"/>
      <c r="RK1851"/>
      <c r="RL1851"/>
      <c r="RM1851"/>
      <c r="RN1851"/>
      <c r="RO1851"/>
      <c r="RP1851"/>
      <c r="RQ1851"/>
      <c r="RR1851"/>
      <c r="RS1851"/>
      <c r="RT1851"/>
      <c r="RU1851"/>
      <c r="RV1851"/>
      <c r="RW1851"/>
      <c r="RX1851"/>
      <c r="RY1851"/>
      <c r="RZ1851"/>
      <c r="SA1851"/>
      <c r="SB1851"/>
      <c r="SC1851"/>
      <c r="SD1851"/>
      <c r="SE1851"/>
      <c r="SF1851"/>
      <c r="SG1851"/>
      <c r="SH1851"/>
      <c r="SI1851"/>
      <c r="SJ1851"/>
      <c r="SK1851"/>
      <c r="SL1851"/>
      <c r="SM1851"/>
      <c r="SN1851"/>
      <c r="SO1851"/>
      <c r="SP1851"/>
      <c r="SQ1851"/>
      <c r="SR1851"/>
      <c r="SS1851"/>
      <c r="ST1851"/>
      <c r="SU1851"/>
      <c r="SV1851"/>
      <c r="SW1851"/>
      <c r="SX1851"/>
      <c r="SY1851"/>
      <c r="SZ1851"/>
      <c r="TA1851"/>
      <c r="TB1851"/>
      <c r="TC1851"/>
      <c r="TD1851"/>
      <c r="TE1851"/>
      <c r="TF1851"/>
      <c r="TG1851"/>
      <c r="TH1851"/>
      <c r="TI1851"/>
      <c r="TJ1851"/>
      <c r="TK1851"/>
      <c r="TL1851"/>
      <c r="TM1851"/>
      <c r="TN1851"/>
      <c r="TO1851"/>
      <c r="TP1851"/>
      <c r="TQ1851"/>
      <c r="TR1851"/>
      <c r="TS1851"/>
      <c r="TT1851"/>
      <c r="TU1851"/>
      <c r="TV1851"/>
      <c r="TW1851"/>
      <c r="TX1851"/>
      <c r="TY1851"/>
      <c r="TZ1851"/>
      <c r="UA1851"/>
      <c r="UB1851"/>
      <c r="UC1851"/>
      <c r="UD1851"/>
      <c r="UE1851"/>
      <c r="UF1851"/>
      <c r="UG1851"/>
      <c r="UH1851"/>
      <c r="UI1851"/>
      <c r="UJ1851"/>
      <c r="UK1851"/>
      <c r="UL1851"/>
      <c r="UM1851"/>
      <c r="UN1851"/>
      <c r="UO1851"/>
      <c r="UP1851"/>
      <c r="UQ1851"/>
      <c r="UR1851"/>
      <c r="US1851"/>
      <c r="UT1851"/>
      <c r="UU1851"/>
      <c r="UV1851"/>
      <c r="UW1851"/>
      <c r="UX1851"/>
      <c r="UY1851"/>
      <c r="UZ1851"/>
      <c r="VA1851"/>
      <c r="VB1851"/>
      <c r="VC1851"/>
      <c r="VD1851"/>
      <c r="VE1851"/>
      <c r="VF1851"/>
      <c r="VG1851"/>
      <c r="VH1851"/>
      <c r="VI1851"/>
      <c r="VJ1851"/>
      <c r="VK1851"/>
      <c r="VL1851"/>
      <c r="VM1851"/>
      <c r="VN1851"/>
      <c r="VO1851"/>
      <c r="VP1851"/>
      <c r="VQ1851"/>
      <c r="VR1851"/>
      <c r="VS1851"/>
      <c r="VT1851"/>
      <c r="VU1851"/>
      <c r="VV1851"/>
      <c r="VW1851"/>
      <c r="VX1851"/>
      <c r="VY1851"/>
      <c r="VZ1851"/>
      <c r="WA1851"/>
      <c r="WB1851"/>
      <c r="WC1851"/>
      <c r="WD1851"/>
      <c r="WE1851"/>
      <c r="WF1851"/>
      <c r="WG1851"/>
      <c r="WH1851"/>
      <c r="WI1851"/>
      <c r="WJ1851"/>
      <c r="WK1851"/>
      <c r="WL1851"/>
      <c r="WM1851"/>
      <c r="WN1851"/>
      <c r="WO1851"/>
      <c r="WP1851"/>
      <c r="WQ1851"/>
      <c r="WR1851"/>
      <c r="WS1851"/>
      <c r="WT1851"/>
      <c r="WU1851"/>
      <c r="WV1851"/>
      <c r="WW1851"/>
      <c r="WX1851"/>
      <c r="WY1851"/>
      <c r="WZ1851"/>
      <c r="XA1851"/>
      <c r="XB1851"/>
      <c r="XC1851"/>
      <c r="XD1851"/>
      <c r="XE1851"/>
      <c r="XF1851"/>
      <c r="XG1851"/>
      <c r="XH1851"/>
      <c r="XI1851"/>
      <c r="XJ1851"/>
      <c r="XK1851"/>
      <c r="XL1851"/>
      <c r="XM1851"/>
      <c r="XN1851"/>
      <c r="XO1851"/>
      <c r="XP1851"/>
      <c r="XQ1851"/>
      <c r="XR1851"/>
      <c r="XS1851"/>
      <c r="XT1851"/>
      <c r="XU1851"/>
      <c r="XV1851"/>
      <c r="XW1851"/>
      <c r="XX1851"/>
      <c r="XY1851"/>
      <c r="XZ1851"/>
      <c r="YA1851"/>
      <c r="YB1851"/>
      <c r="YC1851"/>
      <c r="YD1851"/>
      <c r="YE1851"/>
      <c r="YF1851"/>
      <c r="YG1851"/>
      <c r="YH1851"/>
      <c r="YI1851"/>
      <c r="YJ1851"/>
      <c r="YK1851"/>
      <c r="YL1851"/>
      <c r="YM1851"/>
      <c r="YN1851"/>
      <c r="YO1851"/>
      <c r="YP1851"/>
      <c r="YQ1851"/>
      <c r="YR1851"/>
      <c r="YS1851"/>
      <c r="YT1851"/>
      <c r="YU1851"/>
      <c r="YV1851"/>
      <c r="YW1851"/>
      <c r="YX1851"/>
      <c r="YY1851"/>
      <c r="YZ1851"/>
      <c r="ZA1851"/>
      <c r="ZB1851"/>
      <c r="ZC1851"/>
      <c r="ZD1851"/>
      <c r="ZE1851"/>
      <c r="ZF1851"/>
      <c r="ZG1851"/>
      <c r="ZH1851"/>
      <c r="ZI1851"/>
      <c r="ZJ1851"/>
      <c r="ZK1851"/>
      <c r="ZL1851"/>
      <c r="ZM1851"/>
      <c r="ZN1851"/>
      <c r="ZO1851"/>
      <c r="ZP1851"/>
      <c r="ZQ1851"/>
      <c r="ZR1851"/>
      <c r="ZS1851"/>
      <c r="ZT1851"/>
      <c r="ZU1851"/>
      <c r="ZV1851"/>
      <c r="ZW1851"/>
      <c r="ZX1851"/>
      <c r="ZY1851"/>
      <c r="ZZ1851"/>
      <c r="AAA1851"/>
      <c r="AAB1851"/>
      <c r="AAC1851"/>
      <c r="AAD1851"/>
      <c r="AAE1851"/>
      <c r="AAF1851"/>
      <c r="AAG1851"/>
      <c r="AAH1851"/>
      <c r="AAI1851"/>
      <c r="AAJ1851"/>
      <c r="AAK1851"/>
      <c r="AAL1851"/>
      <c r="AAM1851"/>
      <c r="AAN1851"/>
      <c r="AAO1851"/>
      <c r="AAP1851"/>
      <c r="AAQ1851"/>
      <c r="AAR1851"/>
      <c r="AAS1851"/>
      <c r="AAT1851"/>
      <c r="AAU1851"/>
      <c r="AAV1851"/>
      <c r="AAW1851"/>
      <c r="AAX1851"/>
      <c r="AAY1851"/>
      <c r="AAZ1851"/>
      <c r="ABA1851"/>
      <c r="ABB1851"/>
      <c r="ABC1851"/>
      <c r="ABD1851"/>
      <c r="ABE1851"/>
      <c r="ABF1851"/>
      <c r="ABG1851"/>
      <c r="ABH1851"/>
      <c r="ABI1851"/>
      <c r="ABJ1851"/>
      <c r="ABK1851"/>
      <c r="ABL1851"/>
      <c r="ABM1851"/>
      <c r="ABN1851"/>
      <c r="ABO1851"/>
      <c r="ABP1851"/>
      <c r="ABQ1851"/>
      <c r="ABR1851"/>
      <c r="ABS1851"/>
      <c r="ABT1851"/>
      <c r="ABU1851"/>
      <c r="ABV1851"/>
      <c r="ABW1851"/>
      <c r="ABX1851"/>
      <c r="ABY1851"/>
      <c r="ABZ1851"/>
      <c r="ACA1851"/>
      <c r="ACB1851"/>
      <c r="ACC1851"/>
      <c r="ACD1851"/>
      <c r="ACE1851"/>
      <c r="ACF1851"/>
      <c r="ACG1851"/>
      <c r="ACH1851"/>
      <c r="ACI1851"/>
      <c r="ACJ1851"/>
      <c r="ACK1851"/>
      <c r="ACL1851"/>
      <c r="ACM1851"/>
      <c r="ACN1851"/>
      <c r="ACO1851"/>
      <c r="ACP1851"/>
      <c r="ACQ1851"/>
      <c r="ACR1851"/>
      <c r="ACS1851"/>
      <c r="ACT1851"/>
      <c r="ACU1851"/>
      <c r="ACV1851"/>
      <c r="ACW1851"/>
      <c r="ACX1851"/>
      <c r="ACY1851"/>
      <c r="ACZ1851"/>
      <c r="ADA1851"/>
      <c r="ADB1851"/>
      <c r="ADC1851"/>
      <c r="ADD1851"/>
      <c r="ADE1851"/>
      <c r="ADF1851"/>
      <c r="ADG1851"/>
      <c r="ADH1851"/>
      <c r="ADI1851"/>
      <c r="ADJ1851"/>
      <c r="ADK1851"/>
      <c r="ADL1851"/>
      <c r="ADM1851"/>
      <c r="ADN1851"/>
      <c r="ADO1851"/>
      <c r="ADP1851"/>
      <c r="ADQ1851"/>
      <c r="ADR1851"/>
      <c r="ADS1851"/>
      <c r="ADT1851"/>
      <c r="ADU1851"/>
      <c r="ADV1851"/>
      <c r="ADW1851"/>
      <c r="ADX1851"/>
      <c r="ADY1851"/>
      <c r="ADZ1851"/>
      <c r="AEA1851"/>
      <c r="AEB1851"/>
      <c r="AEC1851"/>
      <c r="AED1851"/>
      <c r="AEE1851"/>
      <c r="AEF1851"/>
      <c r="AEG1851"/>
      <c r="AEH1851"/>
      <c r="AEI1851"/>
      <c r="AEJ1851"/>
      <c r="AEK1851"/>
      <c r="AEL1851"/>
      <c r="AEM1851"/>
      <c r="AEN1851"/>
      <c r="AEO1851"/>
      <c r="AEP1851"/>
      <c r="AEQ1851"/>
      <c r="AER1851"/>
      <c r="AES1851"/>
      <c r="AET1851"/>
      <c r="AEU1851"/>
      <c r="AEV1851"/>
      <c r="AEW1851"/>
      <c r="AEX1851"/>
      <c r="AEY1851"/>
      <c r="AEZ1851"/>
      <c r="AFA1851"/>
      <c r="AFB1851"/>
      <c r="AFC1851"/>
      <c r="AFD1851"/>
      <c r="AFE1851"/>
      <c r="AFF1851"/>
      <c r="AFG1851"/>
      <c r="AFH1851"/>
      <c r="AFI1851"/>
      <c r="AFJ1851"/>
      <c r="AFK1851"/>
      <c r="AFL1851"/>
      <c r="AFM1851"/>
      <c r="AFN1851"/>
      <c r="AFO1851"/>
      <c r="AFP1851"/>
      <c r="AFQ1851"/>
      <c r="AFR1851"/>
      <c r="AFS1851"/>
      <c r="AFT1851"/>
      <c r="AFU1851"/>
      <c r="AFV1851"/>
      <c r="AFW1851"/>
      <c r="AFX1851"/>
      <c r="AFY1851"/>
      <c r="AFZ1851"/>
      <c r="AGA1851"/>
      <c r="AGB1851"/>
      <c r="AGC1851"/>
      <c r="AGD1851"/>
      <c r="AGE1851"/>
      <c r="AGF1851"/>
      <c r="AGG1851"/>
      <c r="AGH1851"/>
      <c r="AGI1851"/>
      <c r="AGJ1851"/>
      <c r="AGK1851"/>
      <c r="AGL1851"/>
      <c r="AGM1851"/>
      <c r="AGN1851"/>
      <c r="AGO1851"/>
      <c r="AGP1851"/>
      <c r="AGQ1851"/>
      <c r="AGR1851"/>
      <c r="AGS1851"/>
      <c r="AGT1851"/>
      <c r="AGU1851"/>
      <c r="AGV1851"/>
      <c r="AGW1851"/>
      <c r="AGX1851"/>
      <c r="AGY1851"/>
      <c r="AGZ1851"/>
      <c r="AHA1851"/>
      <c r="AHB1851"/>
      <c r="AHC1851"/>
      <c r="AHD1851"/>
      <c r="AHE1851"/>
      <c r="AHF1851"/>
      <c r="AHG1851"/>
      <c r="AHH1851"/>
      <c r="AHI1851"/>
      <c r="AHJ1851"/>
      <c r="AHK1851"/>
      <c r="AHL1851"/>
      <c r="AHM1851"/>
      <c r="AHN1851"/>
      <c r="AHO1851"/>
      <c r="AHP1851"/>
      <c r="AHQ1851"/>
      <c r="AHR1851"/>
      <c r="AHS1851"/>
      <c r="AHT1851"/>
      <c r="AHU1851"/>
      <c r="AHV1851"/>
      <c r="AHW1851"/>
      <c r="AHX1851"/>
      <c r="AHY1851"/>
      <c r="AHZ1851"/>
      <c r="AIA1851"/>
      <c r="AIB1851"/>
      <c r="AIC1851"/>
      <c r="AID1851"/>
      <c r="AIE1851"/>
      <c r="AIF1851"/>
      <c r="AIG1851"/>
      <c r="AIH1851"/>
      <c r="AII1851"/>
      <c r="AIJ1851"/>
      <c r="AIK1851"/>
      <c r="AIL1851"/>
      <c r="AIM1851"/>
      <c r="AIN1851"/>
      <c r="AIO1851"/>
      <c r="AIP1851"/>
      <c r="AIQ1851"/>
      <c r="AIR1851"/>
      <c r="AIS1851"/>
      <c r="AIT1851"/>
      <c r="AIU1851"/>
      <c r="AIV1851"/>
      <c r="AIW1851"/>
      <c r="AIX1851"/>
      <c r="AIY1851"/>
      <c r="AIZ1851"/>
      <c r="AJA1851"/>
      <c r="AJB1851"/>
      <c r="AJC1851"/>
      <c r="AJD1851"/>
      <c r="AJE1851"/>
      <c r="AJF1851"/>
      <c r="AJG1851"/>
      <c r="AJH1851"/>
      <c r="AJI1851"/>
      <c r="AJJ1851"/>
      <c r="AJK1851"/>
      <c r="AJL1851"/>
      <c r="AJM1851"/>
      <c r="AJN1851"/>
      <c r="AJO1851"/>
      <c r="AJP1851"/>
      <c r="AJQ1851"/>
      <c r="AJR1851"/>
      <c r="AJS1851"/>
      <c r="AJT1851"/>
      <c r="AJU1851"/>
      <c r="AJV1851"/>
      <c r="AJW1851"/>
      <c r="AJX1851"/>
      <c r="AJY1851"/>
      <c r="AJZ1851"/>
      <c r="AKA1851"/>
      <c r="AKB1851"/>
      <c r="AKC1851"/>
      <c r="AKD1851"/>
      <c r="AKE1851"/>
      <c r="AKF1851"/>
      <c r="AKG1851"/>
      <c r="AKH1851"/>
      <c r="AKI1851"/>
      <c r="AKJ1851"/>
      <c r="AKK1851"/>
      <c r="AKL1851"/>
      <c r="AKM1851"/>
      <c r="AKN1851"/>
      <c r="AKO1851"/>
      <c r="AKP1851"/>
      <c r="AKQ1851"/>
      <c r="AKR1851"/>
      <c r="AKS1851"/>
      <c r="AKT1851"/>
      <c r="AKU1851"/>
      <c r="AKV1851"/>
      <c r="AKW1851"/>
      <c r="AKX1851"/>
      <c r="AKY1851"/>
      <c r="AKZ1851"/>
      <c r="ALA1851"/>
      <c r="ALB1851"/>
      <c r="ALC1851"/>
      <c r="ALD1851"/>
      <c r="ALE1851"/>
      <c r="ALF1851"/>
      <c r="ALG1851"/>
      <c r="ALH1851"/>
      <c r="ALI1851"/>
      <c r="ALJ1851"/>
      <c r="ALK1851"/>
      <c r="ALL1851"/>
      <c r="ALM1851"/>
      <c r="ALN1851"/>
      <c r="ALO1851"/>
      <c r="ALP1851"/>
      <c r="ALQ1851"/>
      <c r="ALR1851"/>
      <c r="ALS1851"/>
      <c r="ALT1851"/>
      <c r="ALU1851"/>
      <c r="ALV1851"/>
      <c r="ALW1851"/>
      <c r="ALX1851"/>
      <c r="ALY1851"/>
      <c r="ALZ1851"/>
      <c r="AMA1851"/>
      <c r="AMB1851"/>
      <c r="AMC1851"/>
      <c r="AMD1851"/>
      <c r="AME1851"/>
      <c r="AMF1851"/>
      <c r="AMG1851"/>
      <c r="AMH1851"/>
    </row>
    <row r="1852" spans="1:1022" ht="15">
      <c r="A1852" s="15"/>
      <c r="B1852" s="7"/>
      <c r="C1852" s="16"/>
      <c r="D1852" s="16"/>
      <c r="E1852" s="17"/>
      <c r="F1852" s="18"/>
      <c r="G1852" s="18"/>
      <c r="H1852" s="9"/>
      <c r="I1852" s="9"/>
      <c r="J1852" s="8"/>
      <c r="K1852" s="8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  <c r="DK1852"/>
      <c r="DL1852"/>
      <c r="DM1852"/>
      <c r="DN1852"/>
      <c r="DO1852"/>
      <c r="DP1852"/>
      <c r="DQ1852"/>
      <c r="DR1852"/>
      <c r="DS1852"/>
      <c r="DT1852"/>
      <c r="DU1852"/>
      <c r="DV1852"/>
      <c r="DW1852"/>
      <c r="DX1852"/>
      <c r="DY1852"/>
      <c r="DZ1852"/>
      <c r="EA1852"/>
      <c r="EB1852"/>
      <c r="EC1852"/>
      <c r="ED1852"/>
      <c r="EE1852"/>
      <c r="EF1852"/>
      <c r="EG1852"/>
      <c r="EH1852"/>
      <c r="EI1852"/>
      <c r="EJ1852"/>
      <c r="EK1852"/>
      <c r="EL1852"/>
      <c r="EM1852"/>
      <c r="EN1852"/>
      <c r="EO1852"/>
      <c r="EP1852"/>
      <c r="EQ1852"/>
      <c r="ER1852"/>
      <c r="ES1852"/>
      <c r="ET1852"/>
      <c r="EU1852"/>
      <c r="EV1852"/>
      <c r="EW1852"/>
      <c r="EX1852"/>
      <c r="EY1852"/>
      <c r="EZ1852"/>
      <c r="FA1852"/>
      <c r="FB1852"/>
      <c r="FC1852"/>
      <c r="FD1852"/>
      <c r="FE1852"/>
      <c r="FF1852"/>
      <c r="FG1852"/>
      <c r="FH1852"/>
      <c r="FI1852"/>
      <c r="FJ1852"/>
      <c r="FK1852"/>
      <c r="FL1852"/>
      <c r="FM1852"/>
      <c r="FN1852"/>
      <c r="FO1852"/>
      <c r="FP1852"/>
      <c r="FQ1852"/>
      <c r="FR1852"/>
      <c r="FS1852"/>
      <c r="FT1852"/>
      <c r="FU1852"/>
      <c r="FV1852"/>
      <c r="FW1852"/>
      <c r="FX1852"/>
      <c r="FY1852"/>
      <c r="FZ1852"/>
      <c r="GA1852"/>
      <c r="GB1852"/>
      <c r="GC1852"/>
      <c r="GD1852"/>
      <c r="GE1852"/>
      <c r="GF1852"/>
      <c r="GG1852"/>
      <c r="GH1852"/>
      <c r="GI1852"/>
      <c r="GJ1852"/>
      <c r="GK1852"/>
      <c r="GL1852"/>
      <c r="GM1852"/>
      <c r="GN1852"/>
      <c r="GO1852"/>
      <c r="GP1852"/>
      <c r="GQ1852"/>
      <c r="GR1852"/>
      <c r="GS1852"/>
      <c r="GT1852"/>
      <c r="GU1852"/>
      <c r="GV1852"/>
      <c r="GW1852"/>
      <c r="GX1852"/>
      <c r="GY1852"/>
      <c r="GZ1852"/>
      <c r="HA1852"/>
      <c r="HB1852"/>
      <c r="HC1852"/>
      <c r="HD1852"/>
      <c r="HE1852"/>
      <c r="HF1852"/>
      <c r="HG1852"/>
      <c r="HH1852"/>
      <c r="HI1852"/>
      <c r="HJ1852"/>
      <c r="HK1852"/>
      <c r="HL1852"/>
      <c r="HM1852"/>
      <c r="HN1852"/>
      <c r="HO1852"/>
      <c r="HP1852"/>
      <c r="HQ1852"/>
      <c r="HR1852"/>
      <c r="HS1852"/>
      <c r="HT1852"/>
      <c r="HU1852"/>
      <c r="HV1852"/>
      <c r="HW1852"/>
      <c r="HX1852"/>
      <c r="HY1852"/>
      <c r="HZ1852"/>
      <c r="IA1852"/>
      <c r="IB1852"/>
      <c r="IC1852"/>
      <c r="ID1852"/>
      <c r="IE1852"/>
      <c r="IF1852"/>
      <c r="IG1852"/>
      <c r="IH1852"/>
      <c r="II1852"/>
      <c r="IJ1852"/>
      <c r="IK1852"/>
      <c r="IL1852"/>
      <c r="IM1852"/>
      <c r="IN1852"/>
      <c r="IO1852"/>
      <c r="IP1852"/>
      <c r="IQ1852"/>
      <c r="IR1852"/>
      <c r="IS1852"/>
      <c r="IT1852"/>
      <c r="IU1852"/>
      <c r="IV1852"/>
      <c r="IW1852"/>
      <c r="IX1852"/>
      <c r="IY1852"/>
      <c r="IZ1852"/>
      <c r="JA1852"/>
      <c r="JB1852"/>
      <c r="JC1852"/>
      <c r="JD1852"/>
      <c r="JE1852"/>
      <c r="JF1852"/>
      <c r="JG1852"/>
      <c r="JH1852"/>
      <c r="JI1852"/>
      <c r="JJ1852"/>
      <c r="JK1852"/>
      <c r="JL1852"/>
      <c r="JM1852"/>
      <c r="JN1852"/>
      <c r="JO1852"/>
      <c r="JP1852"/>
      <c r="JQ1852"/>
      <c r="JR1852"/>
      <c r="JS1852"/>
      <c r="JT1852"/>
      <c r="JU1852"/>
      <c r="JV1852"/>
      <c r="JW1852"/>
      <c r="JX1852"/>
      <c r="JY1852"/>
      <c r="JZ1852"/>
      <c r="KA1852"/>
      <c r="KB1852"/>
      <c r="KC1852"/>
      <c r="KD1852"/>
      <c r="KE1852"/>
      <c r="KF1852"/>
      <c r="KG1852"/>
      <c r="KH1852"/>
      <c r="KI1852"/>
      <c r="KJ1852"/>
      <c r="KK1852"/>
      <c r="KL1852"/>
      <c r="KM1852"/>
      <c r="KN1852"/>
      <c r="KO1852"/>
      <c r="KP1852"/>
      <c r="KQ1852"/>
      <c r="KR1852"/>
      <c r="KS1852"/>
      <c r="KT1852"/>
      <c r="KU1852"/>
      <c r="KV1852"/>
      <c r="KW1852"/>
      <c r="KX1852"/>
      <c r="KY1852"/>
      <c r="KZ1852"/>
      <c r="LA1852"/>
      <c r="LB1852"/>
      <c r="LC1852"/>
      <c r="LD1852"/>
      <c r="LE1852"/>
      <c r="LF1852"/>
      <c r="LG1852"/>
      <c r="LH1852"/>
      <c r="LI1852"/>
      <c r="LJ1852"/>
      <c r="LK1852"/>
      <c r="LL1852"/>
      <c r="LM1852"/>
      <c r="LN1852"/>
      <c r="LO1852"/>
      <c r="LP1852"/>
      <c r="LQ1852"/>
      <c r="LR1852"/>
      <c r="LS1852"/>
      <c r="LT1852"/>
      <c r="LU1852"/>
      <c r="LV1852"/>
      <c r="LW1852"/>
      <c r="LX1852"/>
      <c r="LY1852"/>
      <c r="LZ1852"/>
      <c r="MA1852"/>
      <c r="MB1852"/>
      <c r="MC1852"/>
      <c r="MD1852"/>
      <c r="ME1852"/>
      <c r="MF1852"/>
      <c r="MG1852"/>
      <c r="MH1852"/>
      <c r="MI1852"/>
      <c r="MJ1852"/>
      <c r="MK1852"/>
      <c r="ML1852"/>
      <c r="MM1852"/>
      <c r="MN1852"/>
      <c r="MO1852"/>
      <c r="MP1852"/>
      <c r="MQ1852"/>
      <c r="MR1852"/>
      <c r="MS1852"/>
      <c r="MT1852"/>
      <c r="MU1852"/>
      <c r="MV1852"/>
      <c r="MW1852"/>
      <c r="MX1852"/>
      <c r="MY1852"/>
      <c r="MZ1852"/>
      <c r="NA1852"/>
      <c r="NB1852"/>
      <c r="NC1852"/>
      <c r="ND1852"/>
      <c r="NE1852"/>
      <c r="NF1852"/>
      <c r="NG1852"/>
      <c r="NH1852"/>
      <c r="NI1852"/>
      <c r="NJ1852"/>
      <c r="NK1852"/>
      <c r="NL1852"/>
      <c r="NM1852"/>
      <c r="NN1852"/>
      <c r="NO1852"/>
      <c r="NP1852"/>
      <c r="NQ1852"/>
      <c r="NR1852"/>
      <c r="NS1852"/>
      <c r="NT1852"/>
      <c r="NU1852"/>
      <c r="NV1852"/>
      <c r="NW1852"/>
      <c r="NX1852"/>
      <c r="NY1852"/>
      <c r="NZ1852"/>
      <c r="OA1852"/>
      <c r="OB1852"/>
      <c r="OC1852"/>
      <c r="OD1852"/>
      <c r="OE1852"/>
      <c r="OF1852"/>
      <c r="OG1852"/>
      <c r="OH1852"/>
      <c r="OI1852"/>
      <c r="OJ1852"/>
      <c r="OK1852"/>
      <c r="OL1852"/>
      <c r="OM1852"/>
      <c r="ON1852"/>
      <c r="OO1852"/>
      <c r="OP1852"/>
      <c r="OQ1852"/>
      <c r="OR1852"/>
      <c r="OS1852"/>
      <c r="OT1852"/>
      <c r="OU1852"/>
      <c r="OV1852"/>
      <c r="OW1852"/>
      <c r="OX1852"/>
      <c r="OY1852"/>
      <c r="OZ1852"/>
      <c r="PA1852"/>
      <c r="PB1852"/>
      <c r="PC1852"/>
      <c r="PD1852"/>
      <c r="PE1852"/>
      <c r="PF1852"/>
      <c r="PG1852"/>
      <c r="PH1852"/>
      <c r="PI1852"/>
      <c r="PJ1852"/>
      <c r="PK1852"/>
      <c r="PL1852"/>
      <c r="PM1852"/>
      <c r="PN1852"/>
      <c r="PO1852"/>
      <c r="PP1852"/>
      <c r="PQ1852"/>
      <c r="PR1852"/>
      <c r="PS1852"/>
      <c r="PT1852"/>
      <c r="PU1852"/>
      <c r="PV1852"/>
      <c r="PW1852"/>
      <c r="PX1852"/>
      <c r="PY1852"/>
      <c r="PZ1852"/>
      <c r="QA1852"/>
      <c r="QB1852"/>
      <c r="QC1852"/>
      <c r="QD1852"/>
      <c r="QE1852"/>
      <c r="QF1852"/>
      <c r="QG1852"/>
      <c r="QH1852"/>
      <c r="QI1852"/>
      <c r="QJ1852"/>
      <c r="QK1852"/>
      <c r="QL1852"/>
      <c r="QM1852"/>
      <c r="QN1852"/>
      <c r="QO1852"/>
      <c r="QP1852"/>
      <c r="QQ1852"/>
      <c r="QR1852"/>
      <c r="QS1852"/>
      <c r="QT1852"/>
      <c r="QU1852"/>
      <c r="QV1852"/>
      <c r="QW1852"/>
      <c r="QX1852"/>
      <c r="QY1852"/>
      <c r="QZ1852"/>
      <c r="RA1852"/>
      <c r="RB1852"/>
      <c r="RC1852"/>
      <c r="RD1852"/>
      <c r="RE1852"/>
      <c r="RF1852"/>
      <c r="RG1852"/>
      <c r="RH1852"/>
      <c r="RI1852"/>
      <c r="RJ1852"/>
      <c r="RK1852"/>
      <c r="RL1852"/>
      <c r="RM1852"/>
      <c r="RN1852"/>
      <c r="RO1852"/>
      <c r="RP1852"/>
      <c r="RQ1852"/>
      <c r="RR1852"/>
      <c r="RS1852"/>
      <c r="RT1852"/>
      <c r="RU1852"/>
      <c r="RV1852"/>
      <c r="RW1852"/>
      <c r="RX1852"/>
      <c r="RY1852"/>
      <c r="RZ1852"/>
      <c r="SA1852"/>
      <c r="SB1852"/>
      <c r="SC1852"/>
      <c r="SD1852"/>
      <c r="SE1852"/>
      <c r="SF1852"/>
      <c r="SG1852"/>
      <c r="SH1852"/>
      <c r="SI1852"/>
      <c r="SJ1852"/>
      <c r="SK1852"/>
      <c r="SL1852"/>
      <c r="SM1852"/>
      <c r="SN1852"/>
      <c r="SO1852"/>
      <c r="SP1852"/>
      <c r="SQ1852"/>
      <c r="SR1852"/>
      <c r="SS1852"/>
      <c r="ST1852"/>
      <c r="SU1852"/>
      <c r="SV1852"/>
      <c r="SW1852"/>
      <c r="SX1852"/>
      <c r="SY1852"/>
      <c r="SZ1852"/>
      <c r="TA1852"/>
      <c r="TB1852"/>
      <c r="TC1852"/>
      <c r="TD1852"/>
      <c r="TE1852"/>
      <c r="TF1852"/>
      <c r="TG1852"/>
      <c r="TH1852"/>
      <c r="TI1852"/>
      <c r="TJ1852"/>
      <c r="TK1852"/>
      <c r="TL1852"/>
      <c r="TM1852"/>
      <c r="TN1852"/>
      <c r="TO1852"/>
      <c r="TP1852"/>
      <c r="TQ1852"/>
      <c r="TR1852"/>
      <c r="TS1852"/>
      <c r="TT1852"/>
      <c r="TU1852"/>
      <c r="TV1852"/>
      <c r="TW1852"/>
      <c r="TX1852"/>
      <c r="TY1852"/>
      <c r="TZ1852"/>
      <c r="UA1852"/>
      <c r="UB1852"/>
      <c r="UC1852"/>
      <c r="UD1852"/>
      <c r="UE1852"/>
      <c r="UF1852"/>
      <c r="UG1852"/>
      <c r="UH1852"/>
      <c r="UI1852"/>
      <c r="UJ1852"/>
      <c r="UK1852"/>
      <c r="UL1852"/>
      <c r="UM1852"/>
      <c r="UN1852"/>
      <c r="UO1852"/>
      <c r="UP1852"/>
      <c r="UQ1852"/>
      <c r="UR1852"/>
      <c r="US1852"/>
      <c r="UT1852"/>
      <c r="UU1852"/>
      <c r="UV1852"/>
      <c r="UW1852"/>
      <c r="UX1852"/>
      <c r="UY1852"/>
      <c r="UZ1852"/>
      <c r="VA1852"/>
      <c r="VB1852"/>
      <c r="VC1852"/>
      <c r="VD1852"/>
      <c r="VE1852"/>
      <c r="VF1852"/>
      <c r="VG1852"/>
      <c r="VH1852"/>
      <c r="VI1852"/>
      <c r="VJ1852"/>
      <c r="VK1852"/>
      <c r="VL1852"/>
      <c r="VM1852"/>
      <c r="VN1852"/>
      <c r="VO1852"/>
      <c r="VP1852"/>
      <c r="VQ1852"/>
      <c r="VR1852"/>
      <c r="VS1852"/>
      <c r="VT1852"/>
      <c r="VU1852"/>
      <c r="VV1852"/>
      <c r="VW1852"/>
      <c r="VX1852"/>
      <c r="VY1852"/>
      <c r="VZ1852"/>
      <c r="WA1852"/>
      <c r="WB1852"/>
      <c r="WC1852"/>
      <c r="WD1852"/>
      <c r="WE1852"/>
      <c r="WF1852"/>
      <c r="WG1852"/>
      <c r="WH1852"/>
      <c r="WI1852"/>
      <c r="WJ1852"/>
      <c r="WK1852"/>
      <c r="WL1852"/>
      <c r="WM1852"/>
      <c r="WN1852"/>
      <c r="WO1852"/>
      <c r="WP1852"/>
      <c r="WQ1852"/>
      <c r="WR1852"/>
      <c r="WS1852"/>
      <c r="WT1852"/>
      <c r="WU1852"/>
      <c r="WV1852"/>
      <c r="WW1852"/>
      <c r="WX1852"/>
      <c r="WY1852"/>
      <c r="WZ1852"/>
      <c r="XA1852"/>
      <c r="XB1852"/>
      <c r="XC1852"/>
      <c r="XD1852"/>
      <c r="XE1852"/>
      <c r="XF1852"/>
      <c r="XG1852"/>
      <c r="XH1852"/>
      <c r="XI1852"/>
      <c r="XJ1852"/>
      <c r="XK1852"/>
      <c r="XL1852"/>
      <c r="XM1852"/>
      <c r="XN1852"/>
      <c r="XO1852"/>
      <c r="XP1852"/>
      <c r="XQ1852"/>
      <c r="XR1852"/>
      <c r="XS1852"/>
      <c r="XT1852"/>
      <c r="XU1852"/>
      <c r="XV1852"/>
      <c r="XW1852"/>
      <c r="XX1852"/>
      <c r="XY1852"/>
      <c r="XZ1852"/>
      <c r="YA1852"/>
      <c r="YB1852"/>
      <c r="YC1852"/>
      <c r="YD1852"/>
      <c r="YE1852"/>
      <c r="YF1852"/>
      <c r="YG1852"/>
      <c r="YH1852"/>
      <c r="YI1852"/>
      <c r="YJ1852"/>
      <c r="YK1852"/>
      <c r="YL1852"/>
      <c r="YM1852"/>
      <c r="YN1852"/>
      <c r="YO1852"/>
      <c r="YP1852"/>
      <c r="YQ1852"/>
      <c r="YR1852"/>
      <c r="YS1852"/>
      <c r="YT1852"/>
      <c r="YU1852"/>
      <c r="YV1852"/>
      <c r="YW1852"/>
      <c r="YX1852"/>
      <c r="YY1852"/>
      <c r="YZ1852"/>
      <c r="ZA1852"/>
      <c r="ZB1852"/>
      <c r="ZC1852"/>
      <c r="ZD1852"/>
      <c r="ZE1852"/>
      <c r="ZF1852"/>
      <c r="ZG1852"/>
      <c r="ZH1852"/>
      <c r="ZI1852"/>
      <c r="ZJ1852"/>
      <c r="ZK1852"/>
      <c r="ZL1852"/>
      <c r="ZM1852"/>
      <c r="ZN1852"/>
      <c r="ZO1852"/>
      <c r="ZP1852"/>
      <c r="ZQ1852"/>
      <c r="ZR1852"/>
      <c r="ZS1852"/>
      <c r="ZT1852"/>
      <c r="ZU1852"/>
      <c r="ZV1852"/>
      <c r="ZW1852"/>
      <c r="ZX1852"/>
      <c r="ZY1852"/>
      <c r="ZZ1852"/>
      <c r="AAA1852"/>
      <c r="AAB1852"/>
      <c r="AAC1852"/>
      <c r="AAD1852"/>
      <c r="AAE1852"/>
      <c r="AAF1852"/>
      <c r="AAG1852"/>
      <c r="AAH1852"/>
      <c r="AAI1852"/>
      <c r="AAJ1852"/>
      <c r="AAK1852"/>
      <c r="AAL1852"/>
      <c r="AAM1852"/>
      <c r="AAN1852"/>
      <c r="AAO1852"/>
      <c r="AAP1852"/>
      <c r="AAQ1852"/>
      <c r="AAR1852"/>
      <c r="AAS1852"/>
      <c r="AAT1852"/>
      <c r="AAU1852"/>
      <c r="AAV1852"/>
      <c r="AAW1852"/>
      <c r="AAX1852"/>
      <c r="AAY1852"/>
      <c r="AAZ1852"/>
      <c r="ABA1852"/>
      <c r="ABB1852"/>
      <c r="ABC1852"/>
      <c r="ABD1852"/>
      <c r="ABE1852"/>
      <c r="ABF1852"/>
      <c r="ABG1852"/>
      <c r="ABH1852"/>
      <c r="ABI1852"/>
      <c r="ABJ1852"/>
      <c r="ABK1852"/>
      <c r="ABL1852"/>
      <c r="ABM1852"/>
      <c r="ABN1852"/>
      <c r="ABO1852"/>
      <c r="ABP1852"/>
      <c r="ABQ1852"/>
      <c r="ABR1852"/>
      <c r="ABS1852"/>
      <c r="ABT1852"/>
      <c r="ABU1852"/>
      <c r="ABV1852"/>
      <c r="ABW1852"/>
      <c r="ABX1852"/>
      <c r="ABY1852"/>
      <c r="ABZ1852"/>
      <c r="ACA1852"/>
      <c r="ACB1852"/>
      <c r="ACC1852"/>
      <c r="ACD1852"/>
      <c r="ACE1852"/>
      <c r="ACF1852"/>
      <c r="ACG1852"/>
      <c r="ACH1852"/>
      <c r="ACI1852"/>
      <c r="ACJ1852"/>
      <c r="ACK1852"/>
      <c r="ACL1852"/>
      <c r="ACM1852"/>
      <c r="ACN1852"/>
      <c r="ACO1852"/>
      <c r="ACP1852"/>
      <c r="ACQ1852"/>
      <c r="ACR1852"/>
      <c r="ACS1852"/>
      <c r="ACT1852"/>
      <c r="ACU1852"/>
      <c r="ACV1852"/>
      <c r="ACW1852"/>
      <c r="ACX1852"/>
      <c r="ACY1852"/>
      <c r="ACZ1852"/>
      <c r="ADA1852"/>
      <c r="ADB1852"/>
      <c r="ADC1852"/>
      <c r="ADD1852"/>
      <c r="ADE1852"/>
      <c r="ADF1852"/>
      <c r="ADG1852"/>
      <c r="ADH1852"/>
      <c r="ADI1852"/>
      <c r="ADJ1852"/>
      <c r="ADK1852"/>
      <c r="ADL1852"/>
      <c r="ADM1852"/>
      <c r="ADN1852"/>
      <c r="ADO1852"/>
      <c r="ADP1852"/>
      <c r="ADQ1852"/>
      <c r="ADR1852"/>
      <c r="ADS1852"/>
      <c r="ADT1852"/>
      <c r="ADU1852"/>
      <c r="ADV1852"/>
      <c r="ADW1852"/>
      <c r="ADX1852"/>
      <c r="ADY1852"/>
      <c r="ADZ1852"/>
      <c r="AEA1852"/>
      <c r="AEB1852"/>
      <c r="AEC1852"/>
      <c r="AED1852"/>
      <c r="AEE1852"/>
      <c r="AEF1852"/>
      <c r="AEG1852"/>
      <c r="AEH1852"/>
      <c r="AEI1852"/>
      <c r="AEJ1852"/>
      <c r="AEK1852"/>
      <c r="AEL1852"/>
      <c r="AEM1852"/>
      <c r="AEN1852"/>
      <c r="AEO1852"/>
      <c r="AEP1852"/>
      <c r="AEQ1852"/>
      <c r="AER1852"/>
      <c r="AES1852"/>
      <c r="AET1852"/>
      <c r="AEU1852"/>
      <c r="AEV1852"/>
      <c r="AEW1852"/>
      <c r="AEX1852"/>
      <c r="AEY1852"/>
      <c r="AEZ1852"/>
      <c r="AFA1852"/>
      <c r="AFB1852"/>
      <c r="AFC1852"/>
      <c r="AFD1852"/>
      <c r="AFE1852"/>
      <c r="AFF1852"/>
      <c r="AFG1852"/>
      <c r="AFH1852"/>
      <c r="AFI1852"/>
      <c r="AFJ1852"/>
      <c r="AFK1852"/>
      <c r="AFL1852"/>
      <c r="AFM1852"/>
      <c r="AFN1852"/>
      <c r="AFO1852"/>
      <c r="AFP1852"/>
      <c r="AFQ1852"/>
      <c r="AFR1852"/>
      <c r="AFS1852"/>
      <c r="AFT1852"/>
      <c r="AFU1852"/>
      <c r="AFV1852"/>
      <c r="AFW1852"/>
      <c r="AFX1852"/>
      <c r="AFY1852"/>
      <c r="AFZ1852"/>
      <c r="AGA1852"/>
      <c r="AGB1852"/>
      <c r="AGC1852"/>
      <c r="AGD1852"/>
      <c r="AGE1852"/>
      <c r="AGF1852"/>
      <c r="AGG1852"/>
      <c r="AGH1852"/>
      <c r="AGI1852"/>
      <c r="AGJ1852"/>
      <c r="AGK1852"/>
      <c r="AGL1852"/>
      <c r="AGM1852"/>
      <c r="AGN1852"/>
      <c r="AGO1852"/>
      <c r="AGP1852"/>
      <c r="AGQ1852"/>
      <c r="AGR1852"/>
      <c r="AGS1852"/>
      <c r="AGT1852"/>
      <c r="AGU1852"/>
      <c r="AGV1852"/>
      <c r="AGW1852"/>
      <c r="AGX1852"/>
      <c r="AGY1852"/>
      <c r="AGZ1852"/>
      <c r="AHA1852"/>
      <c r="AHB1852"/>
      <c r="AHC1852"/>
      <c r="AHD1852"/>
      <c r="AHE1852"/>
      <c r="AHF1852"/>
      <c r="AHG1852"/>
      <c r="AHH1852"/>
      <c r="AHI1852"/>
      <c r="AHJ1852"/>
      <c r="AHK1852"/>
      <c r="AHL1852"/>
      <c r="AHM1852"/>
      <c r="AHN1852"/>
      <c r="AHO1852"/>
      <c r="AHP1852"/>
      <c r="AHQ1852"/>
      <c r="AHR1852"/>
      <c r="AHS1852"/>
      <c r="AHT1852"/>
      <c r="AHU1852"/>
      <c r="AHV1852"/>
      <c r="AHW1852"/>
      <c r="AHX1852"/>
      <c r="AHY1852"/>
      <c r="AHZ1852"/>
      <c r="AIA1852"/>
      <c r="AIB1852"/>
      <c r="AIC1852"/>
      <c r="AID1852"/>
      <c r="AIE1852"/>
      <c r="AIF1852"/>
      <c r="AIG1852"/>
      <c r="AIH1852"/>
      <c r="AII1852"/>
      <c r="AIJ1852"/>
      <c r="AIK1852"/>
      <c r="AIL1852"/>
      <c r="AIM1852"/>
      <c r="AIN1852"/>
      <c r="AIO1852"/>
      <c r="AIP1852"/>
      <c r="AIQ1852"/>
      <c r="AIR1852"/>
      <c r="AIS1852"/>
      <c r="AIT1852"/>
      <c r="AIU1852"/>
      <c r="AIV1852"/>
      <c r="AIW1852"/>
      <c r="AIX1852"/>
      <c r="AIY1852"/>
      <c r="AIZ1852"/>
      <c r="AJA1852"/>
      <c r="AJB1852"/>
      <c r="AJC1852"/>
      <c r="AJD1852"/>
      <c r="AJE1852"/>
      <c r="AJF1852"/>
      <c r="AJG1852"/>
      <c r="AJH1852"/>
      <c r="AJI1852"/>
      <c r="AJJ1852"/>
      <c r="AJK1852"/>
      <c r="AJL1852"/>
      <c r="AJM1852"/>
      <c r="AJN1852"/>
      <c r="AJO1852"/>
      <c r="AJP1852"/>
      <c r="AJQ1852"/>
      <c r="AJR1852"/>
      <c r="AJS1852"/>
      <c r="AJT1852"/>
      <c r="AJU1852"/>
      <c r="AJV1852"/>
      <c r="AJW1852"/>
      <c r="AJX1852"/>
      <c r="AJY1852"/>
      <c r="AJZ1852"/>
      <c r="AKA1852"/>
      <c r="AKB1852"/>
      <c r="AKC1852"/>
      <c r="AKD1852"/>
      <c r="AKE1852"/>
      <c r="AKF1852"/>
      <c r="AKG1852"/>
      <c r="AKH1852"/>
      <c r="AKI1852"/>
      <c r="AKJ1852"/>
      <c r="AKK1852"/>
      <c r="AKL1852"/>
      <c r="AKM1852"/>
      <c r="AKN1852"/>
      <c r="AKO1852"/>
      <c r="AKP1852"/>
      <c r="AKQ1852"/>
      <c r="AKR1852"/>
      <c r="AKS1852"/>
      <c r="AKT1852"/>
      <c r="AKU1852"/>
      <c r="AKV1852"/>
      <c r="AKW1852"/>
      <c r="AKX1852"/>
      <c r="AKY1852"/>
      <c r="AKZ1852"/>
      <c r="ALA1852"/>
      <c r="ALB1852"/>
      <c r="ALC1852"/>
      <c r="ALD1852"/>
      <c r="ALE1852"/>
      <c r="ALF1852"/>
      <c r="ALG1852"/>
      <c r="ALH1852"/>
      <c r="ALI1852"/>
      <c r="ALJ1852"/>
      <c r="ALK1852"/>
      <c r="ALL1852"/>
      <c r="ALM1852"/>
      <c r="ALN1852"/>
      <c r="ALO1852"/>
      <c r="ALP1852"/>
      <c r="ALQ1852"/>
      <c r="ALR1852"/>
      <c r="ALS1852"/>
      <c r="ALT1852"/>
      <c r="ALU1852"/>
      <c r="ALV1852"/>
      <c r="ALW1852"/>
      <c r="ALX1852"/>
      <c r="ALY1852"/>
      <c r="ALZ1852"/>
      <c r="AMA1852"/>
      <c r="AMB1852"/>
      <c r="AMC1852"/>
      <c r="AMD1852"/>
      <c r="AME1852"/>
      <c r="AMF1852"/>
      <c r="AMG1852"/>
      <c r="AMH1852"/>
    </row>
    <row r="1853" spans="1:1022" ht="15">
      <c r="A1853" s="15"/>
      <c r="B1853" s="7"/>
      <c r="C1853" s="16"/>
      <c r="D1853" s="16"/>
      <c r="E1853" s="17"/>
      <c r="F1853" s="18"/>
      <c r="G1853" s="18"/>
      <c r="H1853" s="9"/>
      <c r="I1853" s="9"/>
      <c r="J1853" s="8"/>
      <c r="K1853" s="8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  <c r="DK1853"/>
      <c r="DL1853"/>
      <c r="DM1853"/>
      <c r="DN1853"/>
      <c r="DO1853"/>
      <c r="DP1853"/>
      <c r="DQ1853"/>
      <c r="DR1853"/>
      <c r="DS1853"/>
      <c r="DT1853"/>
      <c r="DU1853"/>
      <c r="DV1853"/>
      <c r="DW1853"/>
      <c r="DX1853"/>
      <c r="DY1853"/>
      <c r="DZ1853"/>
      <c r="EA1853"/>
      <c r="EB1853"/>
      <c r="EC1853"/>
      <c r="ED1853"/>
      <c r="EE1853"/>
      <c r="EF1853"/>
      <c r="EG1853"/>
      <c r="EH1853"/>
      <c r="EI1853"/>
      <c r="EJ1853"/>
      <c r="EK1853"/>
      <c r="EL1853"/>
      <c r="EM1853"/>
      <c r="EN1853"/>
      <c r="EO1853"/>
      <c r="EP1853"/>
      <c r="EQ1853"/>
      <c r="ER1853"/>
      <c r="ES1853"/>
      <c r="ET1853"/>
      <c r="EU1853"/>
      <c r="EV1853"/>
      <c r="EW1853"/>
      <c r="EX1853"/>
      <c r="EY1853"/>
      <c r="EZ1853"/>
      <c r="FA1853"/>
      <c r="FB1853"/>
      <c r="FC1853"/>
      <c r="FD1853"/>
      <c r="FE1853"/>
      <c r="FF1853"/>
      <c r="FG1853"/>
      <c r="FH1853"/>
      <c r="FI1853"/>
      <c r="FJ1853"/>
      <c r="FK1853"/>
      <c r="FL1853"/>
      <c r="FM1853"/>
      <c r="FN1853"/>
      <c r="FO1853"/>
      <c r="FP1853"/>
      <c r="FQ1853"/>
      <c r="FR1853"/>
      <c r="FS1853"/>
      <c r="FT1853"/>
      <c r="FU1853"/>
      <c r="FV1853"/>
      <c r="FW1853"/>
      <c r="FX1853"/>
      <c r="FY1853"/>
      <c r="FZ1853"/>
      <c r="GA1853"/>
      <c r="GB1853"/>
      <c r="GC1853"/>
      <c r="GD1853"/>
      <c r="GE1853"/>
      <c r="GF1853"/>
      <c r="GG1853"/>
      <c r="GH1853"/>
      <c r="GI1853"/>
      <c r="GJ1853"/>
      <c r="GK1853"/>
      <c r="GL1853"/>
      <c r="GM1853"/>
      <c r="GN1853"/>
      <c r="GO1853"/>
      <c r="GP1853"/>
      <c r="GQ1853"/>
      <c r="GR1853"/>
      <c r="GS1853"/>
      <c r="GT1853"/>
      <c r="GU1853"/>
      <c r="GV1853"/>
      <c r="GW1853"/>
      <c r="GX1853"/>
      <c r="GY1853"/>
      <c r="GZ1853"/>
      <c r="HA1853"/>
      <c r="HB1853"/>
      <c r="HC1853"/>
      <c r="HD1853"/>
      <c r="HE1853"/>
      <c r="HF1853"/>
      <c r="HG1853"/>
      <c r="HH1853"/>
      <c r="HI1853"/>
      <c r="HJ1853"/>
      <c r="HK1853"/>
      <c r="HL1853"/>
      <c r="HM1853"/>
      <c r="HN1853"/>
      <c r="HO1853"/>
      <c r="HP1853"/>
      <c r="HQ1853"/>
      <c r="HR1853"/>
      <c r="HS1853"/>
      <c r="HT1853"/>
      <c r="HU1853"/>
      <c r="HV1853"/>
      <c r="HW1853"/>
      <c r="HX1853"/>
      <c r="HY1853"/>
      <c r="HZ1853"/>
      <c r="IA1853"/>
      <c r="IB1853"/>
      <c r="IC1853"/>
      <c r="ID1853"/>
      <c r="IE1853"/>
      <c r="IF1853"/>
      <c r="IG1853"/>
      <c r="IH1853"/>
      <c r="II1853"/>
      <c r="IJ1853"/>
      <c r="IK1853"/>
      <c r="IL1853"/>
      <c r="IM1853"/>
      <c r="IN1853"/>
      <c r="IO1853"/>
      <c r="IP1853"/>
      <c r="IQ1853"/>
      <c r="IR1853"/>
      <c r="IS1853"/>
      <c r="IT1853"/>
      <c r="IU1853"/>
      <c r="IV1853"/>
      <c r="IW1853"/>
      <c r="IX1853"/>
      <c r="IY1853"/>
      <c r="IZ1853"/>
      <c r="JA1853"/>
      <c r="JB1853"/>
      <c r="JC1853"/>
      <c r="JD1853"/>
      <c r="JE1853"/>
      <c r="JF1853"/>
      <c r="JG1853"/>
      <c r="JH1853"/>
      <c r="JI1853"/>
      <c r="JJ1853"/>
      <c r="JK1853"/>
      <c r="JL1853"/>
      <c r="JM1853"/>
      <c r="JN1853"/>
      <c r="JO1853"/>
      <c r="JP1853"/>
      <c r="JQ1853"/>
      <c r="JR1853"/>
      <c r="JS1853"/>
      <c r="JT1853"/>
      <c r="JU1853"/>
      <c r="JV1853"/>
      <c r="JW1853"/>
      <c r="JX1853"/>
      <c r="JY1853"/>
      <c r="JZ1853"/>
      <c r="KA1853"/>
      <c r="KB1853"/>
      <c r="KC1853"/>
      <c r="KD1853"/>
      <c r="KE1853"/>
      <c r="KF1853"/>
      <c r="KG1853"/>
      <c r="KH1853"/>
      <c r="KI1853"/>
      <c r="KJ1853"/>
      <c r="KK1853"/>
      <c r="KL1853"/>
      <c r="KM1853"/>
      <c r="KN1853"/>
      <c r="KO1853"/>
      <c r="KP1853"/>
      <c r="KQ1853"/>
      <c r="KR1853"/>
      <c r="KS1853"/>
      <c r="KT1853"/>
      <c r="KU1853"/>
      <c r="KV1853"/>
      <c r="KW1853"/>
      <c r="KX1853"/>
      <c r="KY1853"/>
      <c r="KZ1853"/>
      <c r="LA1853"/>
      <c r="LB1853"/>
      <c r="LC1853"/>
      <c r="LD1853"/>
      <c r="LE1853"/>
      <c r="LF1853"/>
      <c r="LG1853"/>
      <c r="LH1853"/>
      <c r="LI1853"/>
      <c r="LJ1853"/>
      <c r="LK1853"/>
      <c r="LL1853"/>
      <c r="LM1853"/>
      <c r="LN1853"/>
      <c r="LO1853"/>
      <c r="LP1853"/>
      <c r="LQ1853"/>
      <c r="LR1853"/>
      <c r="LS1853"/>
      <c r="LT1853"/>
      <c r="LU1853"/>
      <c r="LV1853"/>
      <c r="LW1853"/>
      <c r="LX1853"/>
      <c r="LY1853"/>
      <c r="LZ1853"/>
      <c r="MA1853"/>
      <c r="MB1853"/>
      <c r="MC1853"/>
      <c r="MD1853"/>
      <c r="ME1853"/>
      <c r="MF1853"/>
      <c r="MG1853"/>
      <c r="MH1853"/>
      <c r="MI1853"/>
      <c r="MJ1853"/>
      <c r="MK1853"/>
      <c r="ML1853"/>
      <c r="MM1853"/>
      <c r="MN1853"/>
      <c r="MO1853"/>
      <c r="MP1853"/>
      <c r="MQ1853"/>
      <c r="MR1853"/>
      <c r="MS1853"/>
      <c r="MT1853"/>
      <c r="MU1853"/>
      <c r="MV1853"/>
      <c r="MW1853"/>
      <c r="MX1853"/>
      <c r="MY1853"/>
      <c r="MZ1853"/>
      <c r="NA1853"/>
      <c r="NB1853"/>
      <c r="NC1853"/>
      <c r="ND1853"/>
      <c r="NE1853"/>
      <c r="NF1853"/>
      <c r="NG1853"/>
      <c r="NH1853"/>
      <c r="NI1853"/>
      <c r="NJ1853"/>
      <c r="NK1853"/>
      <c r="NL1853"/>
      <c r="NM1853"/>
      <c r="NN1853"/>
      <c r="NO1853"/>
      <c r="NP1853"/>
      <c r="NQ1853"/>
      <c r="NR1853"/>
      <c r="NS1853"/>
      <c r="NT1853"/>
      <c r="NU1853"/>
      <c r="NV1853"/>
      <c r="NW1853"/>
      <c r="NX1853"/>
      <c r="NY1853"/>
      <c r="NZ1853"/>
      <c r="OA1853"/>
      <c r="OB1853"/>
      <c r="OC1853"/>
      <c r="OD1853"/>
      <c r="OE1853"/>
      <c r="OF1853"/>
      <c r="OG1853"/>
      <c r="OH1853"/>
      <c r="OI1853"/>
      <c r="OJ1853"/>
      <c r="OK1853"/>
      <c r="OL1853"/>
      <c r="OM1853"/>
      <c r="ON1853"/>
      <c r="OO1853"/>
      <c r="OP1853"/>
      <c r="OQ1853"/>
      <c r="OR1853"/>
      <c r="OS1853"/>
      <c r="OT1853"/>
      <c r="OU1853"/>
      <c r="OV1853"/>
      <c r="OW1853"/>
      <c r="OX1853"/>
      <c r="OY1853"/>
      <c r="OZ1853"/>
      <c r="PA1853"/>
      <c r="PB1853"/>
      <c r="PC1853"/>
      <c r="PD1853"/>
      <c r="PE1853"/>
      <c r="PF1853"/>
      <c r="PG1853"/>
      <c r="PH1853"/>
      <c r="PI1853"/>
      <c r="PJ1853"/>
      <c r="PK1853"/>
      <c r="PL1853"/>
      <c r="PM1853"/>
      <c r="PN1853"/>
      <c r="PO1853"/>
      <c r="PP1853"/>
      <c r="PQ1853"/>
      <c r="PR1853"/>
      <c r="PS1853"/>
      <c r="PT1853"/>
      <c r="PU1853"/>
      <c r="PV1853"/>
      <c r="PW1853"/>
      <c r="PX1853"/>
      <c r="PY1853"/>
      <c r="PZ1853"/>
      <c r="QA1853"/>
      <c r="QB1853"/>
      <c r="QC1853"/>
      <c r="QD1853"/>
      <c r="QE1853"/>
      <c r="QF1853"/>
      <c r="QG1853"/>
      <c r="QH1853"/>
      <c r="QI1853"/>
      <c r="QJ1853"/>
      <c r="QK1853"/>
      <c r="QL1853"/>
      <c r="QM1853"/>
      <c r="QN1853"/>
      <c r="QO1853"/>
      <c r="QP1853"/>
      <c r="QQ1853"/>
      <c r="QR1853"/>
      <c r="QS1853"/>
      <c r="QT1853"/>
      <c r="QU1853"/>
      <c r="QV1853"/>
      <c r="QW1853"/>
      <c r="QX1853"/>
      <c r="QY1853"/>
      <c r="QZ1853"/>
      <c r="RA1853"/>
      <c r="RB1853"/>
      <c r="RC1853"/>
      <c r="RD1853"/>
      <c r="RE1853"/>
      <c r="RF1853"/>
      <c r="RG1853"/>
      <c r="RH1853"/>
      <c r="RI1853"/>
      <c r="RJ1853"/>
      <c r="RK1853"/>
      <c r="RL1853"/>
      <c r="RM1853"/>
      <c r="RN1853"/>
      <c r="RO1853"/>
      <c r="RP1853"/>
      <c r="RQ1853"/>
      <c r="RR1853"/>
      <c r="RS1853"/>
      <c r="RT1853"/>
      <c r="RU1853"/>
      <c r="RV1853"/>
      <c r="RW1853"/>
      <c r="RX1853"/>
      <c r="RY1853"/>
      <c r="RZ1853"/>
      <c r="SA1853"/>
      <c r="SB1853"/>
      <c r="SC1853"/>
      <c r="SD1853"/>
      <c r="SE1853"/>
      <c r="SF1853"/>
      <c r="SG1853"/>
      <c r="SH1853"/>
      <c r="SI1853"/>
      <c r="SJ1853"/>
      <c r="SK1853"/>
      <c r="SL1853"/>
      <c r="SM1853"/>
      <c r="SN1853"/>
      <c r="SO1853"/>
      <c r="SP1853"/>
      <c r="SQ1853"/>
      <c r="SR1853"/>
      <c r="SS1853"/>
      <c r="ST1853"/>
      <c r="SU1853"/>
      <c r="SV1853"/>
      <c r="SW1853"/>
      <c r="SX1853"/>
      <c r="SY1853"/>
      <c r="SZ1853"/>
      <c r="TA1853"/>
      <c r="TB1853"/>
      <c r="TC1853"/>
      <c r="TD1853"/>
      <c r="TE1853"/>
      <c r="TF1853"/>
      <c r="TG1853"/>
      <c r="TH1853"/>
      <c r="TI1853"/>
      <c r="TJ1853"/>
      <c r="TK1853"/>
      <c r="TL1853"/>
      <c r="TM1853"/>
      <c r="TN1853"/>
      <c r="TO1853"/>
      <c r="TP1853"/>
      <c r="TQ1853"/>
      <c r="TR1853"/>
      <c r="TS1853"/>
      <c r="TT1853"/>
      <c r="TU1853"/>
      <c r="TV1853"/>
      <c r="TW1853"/>
      <c r="TX1853"/>
      <c r="TY1853"/>
      <c r="TZ1853"/>
      <c r="UA1853"/>
      <c r="UB1853"/>
      <c r="UC1853"/>
      <c r="UD1853"/>
      <c r="UE1853"/>
      <c r="UF1853"/>
      <c r="UG1853"/>
      <c r="UH1853"/>
      <c r="UI1853"/>
      <c r="UJ1853"/>
      <c r="UK1853"/>
      <c r="UL1853"/>
      <c r="UM1853"/>
      <c r="UN1853"/>
      <c r="UO1853"/>
      <c r="UP1853"/>
      <c r="UQ1853"/>
      <c r="UR1853"/>
      <c r="US1853"/>
      <c r="UT1853"/>
      <c r="UU1853"/>
      <c r="UV1853"/>
      <c r="UW1853"/>
      <c r="UX1853"/>
      <c r="UY1853"/>
      <c r="UZ1853"/>
      <c r="VA1853"/>
      <c r="VB1853"/>
      <c r="VC1853"/>
      <c r="VD1853"/>
      <c r="VE1853"/>
      <c r="VF1853"/>
      <c r="VG1853"/>
      <c r="VH1853"/>
      <c r="VI1853"/>
      <c r="VJ1853"/>
      <c r="VK1853"/>
      <c r="VL1853"/>
      <c r="VM1853"/>
      <c r="VN1853"/>
      <c r="VO1853"/>
      <c r="VP1853"/>
      <c r="VQ1853"/>
      <c r="VR1853"/>
      <c r="VS1853"/>
      <c r="VT1853"/>
      <c r="VU1853"/>
      <c r="VV1853"/>
      <c r="VW1853"/>
      <c r="VX1853"/>
      <c r="VY1853"/>
      <c r="VZ1853"/>
      <c r="WA1853"/>
      <c r="WB1853"/>
      <c r="WC1853"/>
      <c r="WD1853"/>
      <c r="WE1853"/>
      <c r="WF1853"/>
      <c r="WG1853"/>
      <c r="WH1853"/>
      <c r="WI1853"/>
      <c r="WJ1853"/>
      <c r="WK1853"/>
      <c r="WL1853"/>
      <c r="WM1853"/>
      <c r="WN1853"/>
      <c r="WO1853"/>
      <c r="WP1853"/>
      <c r="WQ1853"/>
      <c r="WR1853"/>
      <c r="WS1853"/>
      <c r="WT1853"/>
      <c r="WU1853"/>
      <c r="WV1853"/>
      <c r="WW1853"/>
      <c r="WX1853"/>
      <c r="WY1853"/>
      <c r="WZ1853"/>
      <c r="XA1853"/>
      <c r="XB1853"/>
      <c r="XC1853"/>
      <c r="XD1853"/>
      <c r="XE1853"/>
      <c r="XF1853"/>
      <c r="XG1853"/>
      <c r="XH1853"/>
      <c r="XI1853"/>
      <c r="XJ1853"/>
      <c r="XK1853"/>
      <c r="XL1853"/>
      <c r="XM1853"/>
      <c r="XN1853"/>
      <c r="XO1853"/>
      <c r="XP1853"/>
      <c r="XQ1853"/>
      <c r="XR1853"/>
      <c r="XS1853"/>
      <c r="XT1853"/>
      <c r="XU1853"/>
      <c r="XV1853"/>
      <c r="XW1853"/>
      <c r="XX1853"/>
      <c r="XY1853"/>
      <c r="XZ1853"/>
      <c r="YA1853"/>
      <c r="YB1853"/>
      <c r="YC1853"/>
      <c r="YD1853"/>
      <c r="YE1853"/>
      <c r="YF1853"/>
      <c r="YG1853"/>
      <c r="YH1853"/>
      <c r="YI1853"/>
      <c r="YJ1853"/>
      <c r="YK1853"/>
      <c r="YL1853"/>
      <c r="YM1853"/>
      <c r="YN1853"/>
      <c r="YO1853"/>
      <c r="YP1853"/>
      <c r="YQ1853"/>
      <c r="YR1853"/>
      <c r="YS1853"/>
      <c r="YT1853"/>
      <c r="YU1853"/>
      <c r="YV1853"/>
      <c r="YW1853"/>
      <c r="YX1853"/>
      <c r="YY1853"/>
      <c r="YZ1853"/>
      <c r="ZA1853"/>
      <c r="ZB1853"/>
      <c r="ZC1853"/>
      <c r="ZD1853"/>
      <c r="ZE1853"/>
      <c r="ZF1853"/>
      <c r="ZG1853"/>
      <c r="ZH1853"/>
      <c r="ZI1853"/>
      <c r="ZJ1853"/>
      <c r="ZK1853"/>
      <c r="ZL1853"/>
      <c r="ZM1853"/>
      <c r="ZN1853"/>
      <c r="ZO1853"/>
      <c r="ZP1853"/>
      <c r="ZQ1853"/>
      <c r="ZR1853"/>
      <c r="ZS1853"/>
      <c r="ZT1853"/>
      <c r="ZU1853"/>
      <c r="ZV1853"/>
      <c r="ZW1853"/>
      <c r="ZX1853"/>
      <c r="ZY1853"/>
      <c r="ZZ1853"/>
      <c r="AAA1853"/>
      <c r="AAB1853"/>
      <c r="AAC1853"/>
      <c r="AAD1853"/>
      <c r="AAE1853"/>
      <c r="AAF1853"/>
      <c r="AAG1853"/>
      <c r="AAH1853"/>
      <c r="AAI1853"/>
      <c r="AAJ1853"/>
      <c r="AAK1853"/>
      <c r="AAL1853"/>
      <c r="AAM1853"/>
      <c r="AAN1853"/>
      <c r="AAO1853"/>
      <c r="AAP1853"/>
      <c r="AAQ1853"/>
      <c r="AAR1853"/>
      <c r="AAS1853"/>
      <c r="AAT1853"/>
      <c r="AAU1853"/>
      <c r="AAV1853"/>
      <c r="AAW1853"/>
      <c r="AAX1853"/>
      <c r="AAY1853"/>
      <c r="AAZ1853"/>
      <c r="ABA1853"/>
      <c r="ABB1853"/>
      <c r="ABC1853"/>
      <c r="ABD1853"/>
      <c r="ABE1853"/>
      <c r="ABF1853"/>
      <c r="ABG1853"/>
      <c r="ABH1853"/>
      <c r="ABI1853"/>
      <c r="ABJ1853"/>
      <c r="ABK1853"/>
      <c r="ABL1853"/>
      <c r="ABM1853"/>
      <c r="ABN1853"/>
      <c r="ABO1853"/>
      <c r="ABP1853"/>
      <c r="ABQ1853"/>
      <c r="ABR1853"/>
      <c r="ABS1853"/>
      <c r="ABT1853"/>
      <c r="ABU1853"/>
      <c r="ABV1853"/>
      <c r="ABW1853"/>
      <c r="ABX1853"/>
      <c r="ABY1853"/>
      <c r="ABZ1853"/>
      <c r="ACA1853"/>
      <c r="ACB1853"/>
      <c r="ACC1853"/>
      <c r="ACD1853"/>
      <c r="ACE1853"/>
      <c r="ACF1853"/>
      <c r="ACG1853"/>
      <c r="ACH1853"/>
      <c r="ACI1853"/>
      <c r="ACJ1853"/>
      <c r="ACK1853"/>
      <c r="ACL1853"/>
      <c r="ACM1853"/>
      <c r="ACN1853"/>
      <c r="ACO1853"/>
      <c r="ACP1853"/>
      <c r="ACQ1853"/>
      <c r="ACR1853"/>
      <c r="ACS1853"/>
      <c r="ACT1853"/>
      <c r="ACU1853"/>
      <c r="ACV1853"/>
      <c r="ACW1853"/>
      <c r="ACX1853"/>
      <c r="ACY1853"/>
      <c r="ACZ1853"/>
      <c r="ADA1853"/>
      <c r="ADB1853"/>
      <c r="ADC1853"/>
      <c r="ADD1853"/>
      <c r="ADE1853"/>
      <c r="ADF1853"/>
      <c r="ADG1853"/>
      <c r="ADH1853"/>
      <c r="ADI1853"/>
      <c r="ADJ1853"/>
      <c r="ADK1853"/>
      <c r="ADL1853"/>
      <c r="ADM1853"/>
      <c r="ADN1853"/>
      <c r="ADO1853"/>
      <c r="ADP1853"/>
      <c r="ADQ1853"/>
      <c r="ADR1853"/>
      <c r="ADS1853"/>
      <c r="ADT1853"/>
      <c r="ADU1853"/>
      <c r="ADV1853"/>
      <c r="ADW1853"/>
      <c r="ADX1853"/>
      <c r="ADY1853"/>
      <c r="ADZ1853"/>
      <c r="AEA1853"/>
      <c r="AEB1853"/>
      <c r="AEC1853"/>
      <c r="AED1853"/>
      <c r="AEE1853"/>
      <c r="AEF1853"/>
      <c r="AEG1853"/>
      <c r="AEH1853"/>
      <c r="AEI1853"/>
      <c r="AEJ1853"/>
      <c r="AEK1853"/>
      <c r="AEL1853"/>
      <c r="AEM1853"/>
      <c r="AEN1853"/>
      <c r="AEO1853"/>
      <c r="AEP1853"/>
      <c r="AEQ1853"/>
      <c r="AER1853"/>
      <c r="AES1853"/>
      <c r="AET1853"/>
      <c r="AEU1853"/>
      <c r="AEV1853"/>
      <c r="AEW1853"/>
      <c r="AEX1853"/>
      <c r="AEY1853"/>
      <c r="AEZ1853"/>
      <c r="AFA1853"/>
      <c r="AFB1853"/>
      <c r="AFC1853"/>
      <c r="AFD1853"/>
      <c r="AFE1853"/>
      <c r="AFF1853"/>
      <c r="AFG1853"/>
      <c r="AFH1853"/>
      <c r="AFI1853"/>
      <c r="AFJ1853"/>
      <c r="AFK1853"/>
      <c r="AFL1853"/>
      <c r="AFM1853"/>
      <c r="AFN1853"/>
      <c r="AFO1853"/>
      <c r="AFP1853"/>
      <c r="AFQ1853"/>
      <c r="AFR1853"/>
      <c r="AFS1853"/>
      <c r="AFT1853"/>
      <c r="AFU1853"/>
      <c r="AFV1853"/>
      <c r="AFW1853"/>
      <c r="AFX1853"/>
      <c r="AFY1853"/>
      <c r="AFZ1853"/>
      <c r="AGA1853"/>
      <c r="AGB1853"/>
      <c r="AGC1853"/>
      <c r="AGD1853"/>
      <c r="AGE1853"/>
      <c r="AGF1853"/>
      <c r="AGG1853"/>
      <c r="AGH1853"/>
      <c r="AGI1853"/>
      <c r="AGJ1853"/>
      <c r="AGK1853"/>
      <c r="AGL1853"/>
      <c r="AGM1853"/>
      <c r="AGN1853"/>
      <c r="AGO1853"/>
      <c r="AGP1853"/>
      <c r="AGQ1853"/>
      <c r="AGR1853"/>
      <c r="AGS1853"/>
      <c r="AGT1853"/>
      <c r="AGU1853"/>
      <c r="AGV1853"/>
      <c r="AGW1853"/>
      <c r="AGX1853"/>
      <c r="AGY1853"/>
      <c r="AGZ1853"/>
      <c r="AHA1853"/>
      <c r="AHB1853"/>
      <c r="AHC1853"/>
      <c r="AHD1853"/>
      <c r="AHE1853"/>
      <c r="AHF1853"/>
      <c r="AHG1853"/>
      <c r="AHH1853"/>
      <c r="AHI1853"/>
      <c r="AHJ1853"/>
      <c r="AHK1853"/>
      <c r="AHL1853"/>
      <c r="AHM1853"/>
      <c r="AHN1853"/>
      <c r="AHO1853"/>
      <c r="AHP1853"/>
      <c r="AHQ1853"/>
      <c r="AHR1853"/>
      <c r="AHS1853"/>
      <c r="AHT1853"/>
      <c r="AHU1853"/>
      <c r="AHV1853"/>
      <c r="AHW1853"/>
      <c r="AHX1853"/>
      <c r="AHY1853"/>
      <c r="AHZ1853"/>
      <c r="AIA1853"/>
      <c r="AIB1853"/>
      <c r="AIC1853"/>
      <c r="AID1853"/>
      <c r="AIE1853"/>
      <c r="AIF1853"/>
      <c r="AIG1853"/>
      <c r="AIH1853"/>
      <c r="AII1853"/>
      <c r="AIJ1853"/>
      <c r="AIK1853"/>
      <c r="AIL1853"/>
      <c r="AIM1853"/>
      <c r="AIN1853"/>
      <c r="AIO1853"/>
      <c r="AIP1853"/>
      <c r="AIQ1853"/>
      <c r="AIR1853"/>
      <c r="AIS1853"/>
      <c r="AIT1853"/>
      <c r="AIU1853"/>
      <c r="AIV1853"/>
      <c r="AIW1853"/>
      <c r="AIX1853"/>
      <c r="AIY1853"/>
      <c r="AIZ1853"/>
      <c r="AJA1853"/>
      <c r="AJB1853"/>
      <c r="AJC1853"/>
      <c r="AJD1853"/>
      <c r="AJE1853"/>
      <c r="AJF1853"/>
      <c r="AJG1853"/>
      <c r="AJH1853"/>
      <c r="AJI1853"/>
      <c r="AJJ1853"/>
      <c r="AJK1853"/>
      <c r="AJL1853"/>
      <c r="AJM1853"/>
      <c r="AJN1853"/>
      <c r="AJO1853"/>
      <c r="AJP1853"/>
      <c r="AJQ1853"/>
      <c r="AJR1853"/>
      <c r="AJS1853"/>
      <c r="AJT1853"/>
      <c r="AJU1853"/>
      <c r="AJV1853"/>
      <c r="AJW1853"/>
      <c r="AJX1853"/>
      <c r="AJY1853"/>
      <c r="AJZ1853"/>
      <c r="AKA1853"/>
      <c r="AKB1853"/>
      <c r="AKC1853"/>
      <c r="AKD1853"/>
      <c r="AKE1853"/>
      <c r="AKF1853"/>
      <c r="AKG1853"/>
      <c r="AKH1853"/>
      <c r="AKI1853"/>
      <c r="AKJ1853"/>
      <c r="AKK1853"/>
      <c r="AKL1853"/>
      <c r="AKM1853"/>
      <c r="AKN1853"/>
      <c r="AKO1853"/>
      <c r="AKP1853"/>
      <c r="AKQ1853"/>
      <c r="AKR1853"/>
      <c r="AKS1853"/>
      <c r="AKT1853"/>
      <c r="AKU1853"/>
      <c r="AKV1853"/>
      <c r="AKW1853"/>
      <c r="AKX1853"/>
      <c r="AKY1853"/>
      <c r="AKZ1853"/>
      <c r="ALA1853"/>
      <c r="ALB1853"/>
      <c r="ALC1853"/>
      <c r="ALD1853"/>
      <c r="ALE1853"/>
      <c r="ALF1853"/>
      <c r="ALG1853"/>
      <c r="ALH1853"/>
      <c r="ALI1853"/>
      <c r="ALJ1853"/>
      <c r="ALK1853"/>
      <c r="ALL1853"/>
      <c r="ALM1853"/>
      <c r="ALN1853"/>
      <c r="ALO1853"/>
      <c r="ALP1853"/>
      <c r="ALQ1853"/>
      <c r="ALR1853"/>
      <c r="ALS1853"/>
      <c r="ALT1853"/>
      <c r="ALU1853"/>
      <c r="ALV1853"/>
      <c r="ALW1853"/>
      <c r="ALX1853"/>
      <c r="ALY1853"/>
      <c r="ALZ1853"/>
      <c r="AMA1853"/>
      <c r="AMB1853"/>
      <c r="AMC1853"/>
      <c r="AMD1853"/>
      <c r="AME1853"/>
      <c r="AMF1853"/>
      <c r="AMG1853"/>
      <c r="AMH1853"/>
    </row>
    <row r="1854" spans="1:1022" ht="15">
      <c r="A1854" s="15"/>
      <c r="B1854" s="7"/>
      <c r="C1854" s="16"/>
      <c r="D1854" s="16"/>
      <c r="E1854" s="17"/>
      <c r="F1854" s="18"/>
      <c r="G1854" s="18"/>
      <c r="H1854" s="9"/>
      <c r="I1854" s="9"/>
      <c r="J1854" s="8"/>
      <c r="K1854" s="8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  <c r="DK1854"/>
      <c r="DL1854"/>
      <c r="DM1854"/>
      <c r="DN1854"/>
      <c r="DO1854"/>
      <c r="DP1854"/>
      <c r="DQ1854"/>
      <c r="DR1854"/>
      <c r="DS1854"/>
      <c r="DT1854"/>
      <c r="DU1854"/>
      <c r="DV1854"/>
      <c r="DW1854"/>
      <c r="DX1854"/>
      <c r="DY1854"/>
      <c r="DZ1854"/>
      <c r="EA1854"/>
      <c r="EB1854"/>
      <c r="EC1854"/>
      <c r="ED1854"/>
      <c r="EE1854"/>
      <c r="EF1854"/>
      <c r="EG1854"/>
      <c r="EH1854"/>
      <c r="EI1854"/>
      <c r="EJ1854"/>
      <c r="EK1854"/>
      <c r="EL1854"/>
      <c r="EM1854"/>
      <c r="EN1854"/>
      <c r="EO1854"/>
      <c r="EP1854"/>
      <c r="EQ1854"/>
      <c r="ER1854"/>
      <c r="ES1854"/>
      <c r="ET1854"/>
      <c r="EU1854"/>
      <c r="EV1854"/>
      <c r="EW1854"/>
      <c r="EX1854"/>
      <c r="EY1854"/>
      <c r="EZ1854"/>
      <c r="FA1854"/>
      <c r="FB1854"/>
      <c r="FC1854"/>
      <c r="FD1854"/>
      <c r="FE1854"/>
      <c r="FF1854"/>
      <c r="FG1854"/>
      <c r="FH1854"/>
      <c r="FI1854"/>
      <c r="FJ1854"/>
      <c r="FK1854"/>
      <c r="FL1854"/>
      <c r="FM1854"/>
      <c r="FN1854"/>
      <c r="FO1854"/>
      <c r="FP1854"/>
      <c r="FQ1854"/>
      <c r="FR1854"/>
      <c r="FS1854"/>
      <c r="FT1854"/>
      <c r="FU1854"/>
      <c r="FV1854"/>
      <c r="FW1854"/>
      <c r="FX1854"/>
      <c r="FY1854"/>
      <c r="FZ1854"/>
      <c r="GA1854"/>
      <c r="GB1854"/>
      <c r="GC1854"/>
      <c r="GD1854"/>
      <c r="GE1854"/>
      <c r="GF1854"/>
      <c r="GG1854"/>
      <c r="GH1854"/>
      <c r="GI1854"/>
      <c r="GJ1854"/>
      <c r="GK1854"/>
      <c r="GL1854"/>
      <c r="GM1854"/>
      <c r="GN1854"/>
      <c r="GO1854"/>
      <c r="GP1854"/>
      <c r="GQ1854"/>
      <c r="GR1854"/>
      <c r="GS1854"/>
      <c r="GT1854"/>
      <c r="GU1854"/>
      <c r="GV1854"/>
      <c r="GW1854"/>
      <c r="GX1854"/>
      <c r="GY1854"/>
      <c r="GZ1854"/>
      <c r="HA1854"/>
      <c r="HB1854"/>
      <c r="HC1854"/>
      <c r="HD1854"/>
      <c r="HE1854"/>
      <c r="HF1854"/>
      <c r="HG1854"/>
      <c r="HH1854"/>
      <c r="HI1854"/>
      <c r="HJ1854"/>
      <c r="HK1854"/>
      <c r="HL1854"/>
      <c r="HM1854"/>
      <c r="HN1854"/>
      <c r="HO1854"/>
      <c r="HP1854"/>
      <c r="HQ1854"/>
      <c r="HR1854"/>
      <c r="HS1854"/>
      <c r="HT1854"/>
      <c r="HU1854"/>
      <c r="HV1854"/>
      <c r="HW1854"/>
      <c r="HX1854"/>
      <c r="HY1854"/>
      <c r="HZ1854"/>
      <c r="IA1854"/>
      <c r="IB1854"/>
      <c r="IC1854"/>
      <c r="ID1854"/>
      <c r="IE1854"/>
      <c r="IF1854"/>
      <c r="IG1854"/>
      <c r="IH1854"/>
      <c r="II1854"/>
      <c r="IJ1854"/>
      <c r="IK1854"/>
      <c r="IL1854"/>
      <c r="IM1854"/>
      <c r="IN1854"/>
      <c r="IO1854"/>
      <c r="IP1854"/>
      <c r="IQ1854"/>
      <c r="IR1854"/>
      <c r="IS1854"/>
      <c r="IT1854"/>
      <c r="IU1854"/>
      <c r="IV1854"/>
      <c r="IW1854"/>
      <c r="IX1854"/>
      <c r="IY1854"/>
      <c r="IZ1854"/>
      <c r="JA1854"/>
      <c r="JB1854"/>
      <c r="JC1854"/>
      <c r="JD1854"/>
      <c r="JE1854"/>
      <c r="JF1854"/>
      <c r="JG1854"/>
      <c r="JH1854"/>
      <c r="JI1854"/>
      <c r="JJ1854"/>
      <c r="JK1854"/>
      <c r="JL1854"/>
      <c r="JM1854"/>
      <c r="JN1854"/>
      <c r="JO1854"/>
      <c r="JP1854"/>
      <c r="JQ1854"/>
      <c r="JR1854"/>
      <c r="JS1854"/>
      <c r="JT1854"/>
      <c r="JU1854"/>
      <c r="JV1854"/>
      <c r="JW1854"/>
      <c r="JX1854"/>
      <c r="JY1854"/>
      <c r="JZ1854"/>
      <c r="KA1854"/>
      <c r="KB1854"/>
      <c r="KC1854"/>
      <c r="KD1854"/>
      <c r="KE1854"/>
      <c r="KF1854"/>
      <c r="KG1854"/>
      <c r="KH1854"/>
      <c r="KI1854"/>
      <c r="KJ1854"/>
      <c r="KK1854"/>
      <c r="KL1854"/>
      <c r="KM1854"/>
      <c r="KN1854"/>
      <c r="KO1854"/>
      <c r="KP1854"/>
      <c r="KQ1854"/>
      <c r="KR1854"/>
      <c r="KS1854"/>
      <c r="KT1854"/>
      <c r="KU1854"/>
      <c r="KV1854"/>
      <c r="KW1854"/>
      <c r="KX1854"/>
      <c r="KY1854"/>
      <c r="KZ1854"/>
      <c r="LA1854"/>
      <c r="LB1854"/>
      <c r="LC1854"/>
      <c r="LD1854"/>
      <c r="LE1854"/>
      <c r="LF1854"/>
      <c r="LG1854"/>
      <c r="LH1854"/>
      <c r="LI1854"/>
      <c r="LJ1854"/>
      <c r="LK1854"/>
      <c r="LL1854"/>
      <c r="LM1854"/>
      <c r="LN1854"/>
      <c r="LO1854"/>
      <c r="LP1854"/>
      <c r="LQ1854"/>
      <c r="LR1854"/>
      <c r="LS1854"/>
      <c r="LT1854"/>
      <c r="LU1854"/>
      <c r="LV1854"/>
      <c r="LW1854"/>
      <c r="LX1854"/>
      <c r="LY1854"/>
      <c r="LZ1854"/>
      <c r="MA1854"/>
      <c r="MB1854"/>
      <c r="MC1854"/>
      <c r="MD1854"/>
      <c r="ME1854"/>
      <c r="MF1854"/>
      <c r="MG1854"/>
      <c r="MH1854"/>
      <c r="MI1854"/>
      <c r="MJ1854"/>
      <c r="MK1854"/>
      <c r="ML1854"/>
      <c r="MM1854"/>
      <c r="MN1854"/>
      <c r="MO1854"/>
      <c r="MP1854"/>
      <c r="MQ1854"/>
      <c r="MR1854"/>
      <c r="MS1854"/>
      <c r="MT1854"/>
      <c r="MU1854"/>
      <c r="MV1854"/>
      <c r="MW1854"/>
      <c r="MX1854"/>
      <c r="MY1854"/>
      <c r="MZ1854"/>
      <c r="NA1854"/>
      <c r="NB1854"/>
      <c r="NC1854"/>
      <c r="ND1854"/>
      <c r="NE1854"/>
      <c r="NF1854"/>
      <c r="NG1854"/>
      <c r="NH1854"/>
      <c r="NI1854"/>
      <c r="NJ1854"/>
      <c r="NK1854"/>
      <c r="NL1854"/>
      <c r="NM1854"/>
      <c r="NN1854"/>
      <c r="NO1854"/>
      <c r="NP1854"/>
      <c r="NQ1854"/>
      <c r="NR1854"/>
      <c r="NS1854"/>
      <c r="NT1854"/>
      <c r="NU1854"/>
      <c r="NV1854"/>
      <c r="NW1854"/>
      <c r="NX1854"/>
      <c r="NY1854"/>
      <c r="NZ1854"/>
      <c r="OA1854"/>
      <c r="OB1854"/>
      <c r="OC1854"/>
      <c r="OD1854"/>
      <c r="OE1854"/>
      <c r="OF1854"/>
      <c r="OG1854"/>
      <c r="OH1854"/>
      <c r="OI1854"/>
      <c r="OJ1854"/>
      <c r="OK1854"/>
      <c r="OL1854"/>
      <c r="OM1854"/>
      <c r="ON1854"/>
      <c r="OO1854"/>
      <c r="OP1854"/>
      <c r="OQ1854"/>
      <c r="OR1854"/>
      <c r="OS1854"/>
      <c r="OT1854"/>
      <c r="OU1854"/>
      <c r="OV1854"/>
      <c r="OW1854"/>
      <c r="OX1854"/>
      <c r="OY1854"/>
      <c r="OZ1854"/>
      <c r="PA1854"/>
      <c r="PB1854"/>
      <c r="PC1854"/>
      <c r="PD1854"/>
      <c r="PE1854"/>
      <c r="PF1854"/>
      <c r="PG1854"/>
      <c r="PH1854"/>
      <c r="PI1854"/>
      <c r="PJ1854"/>
      <c r="PK1854"/>
      <c r="PL1854"/>
      <c r="PM1854"/>
      <c r="PN1854"/>
      <c r="PO1854"/>
      <c r="PP1854"/>
      <c r="PQ1854"/>
      <c r="PR1854"/>
      <c r="PS1854"/>
      <c r="PT1854"/>
      <c r="PU1854"/>
      <c r="PV1854"/>
      <c r="PW1854"/>
      <c r="PX1854"/>
      <c r="PY1854"/>
      <c r="PZ1854"/>
      <c r="QA1854"/>
      <c r="QB1854"/>
      <c r="QC1854"/>
      <c r="QD1854"/>
      <c r="QE1854"/>
      <c r="QF1854"/>
      <c r="QG1854"/>
      <c r="QH1854"/>
      <c r="QI1854"/>
      <c r="QJ1854"/>
      <c r="QK1854"/>
      <c r="QL1854"/>
      <c r="QM1854"/>
      <c r="QN1854"/>
      <c r="QO1854"/>
      <c r="QP1854"/>
      <c r="QQ1854"/>
      <c r="QR1854"/>
      <c r="QS1854"/>
      <c r="QT1854"/>
      <c r="QU1854"/>
      <c r="QV1854"/>
      <c r="QW1854"/>
      <c r="QX1854"/>
      <c r="QY1854"/>
      <c r="QZ1854"/>
      <c r="RA1854"/>
      <c r="RB1854"/>
      <c r="RC1854"/>
      <c r="RD1854"/>
      <c r="RE1854"/>
      <c r="RF1854"/>
      <c r="RG1854"/>
      <c r="RH1854"/>
      <c r="RI1854"/>
      <c r="RJ1854"/>
      <c r="RK1854"/>
      <c r="RL1854"/>
      <c r="RM1854"/>
      <c r="RN1854"/>
      <c r="RO1854"/>
      <c r="RP1854"/>
      <c r="RQ1854"/>
      <c r="RR1854"/>
      <c r="RS1854"/>
      <c r="RT1854"/>
      <c r="RU1854"/>
      <c r="RV1854"/>
      <c r="RW1854"/>
      <c r="RX1854"/>
      <c r="RY1854"/>
      <c r="RZ1854"/>
      <c r="SA1854"/>
      <c r="SB1854"/>
      <c r="SC1854"/>
      <c r="SD1854"/>
      <c r="SE1854"/>
      <c r="SF1854"/>
      <c r="SG1854"/>
      <c r="SH1854"/>
      <c r="SI1854"/>
      <c r="SJ1854"/>
      <c r="SK1854"/>
      <c r="SL1854"/>
      <c r="SM1854"/>
      <c r="SN1854"/>
      <c r="SO1854"/>
      <c r="SP1854"/>
      <c r="SQ1854"/>
      <c r="SR1854"/>
      <c r="SS1854"/>
      <c r="ST1854"/>
      <c r="SU1854"/>
      <c r="SV1854"/>
      <c r="SW1854"/>
      <c r="SX1854"/>
      <c r="SY1854"/>
      <c r="SZ1854"/>
      <c r="TA1854"/>
      <c r="TB1854"/>
      <c r="TC1854"/>
      <c r="TD1854"/>
      <c r="TE1854"/>
      <c r="TF1854"/>
      <c r="TG1854"/>
      <c r="TH1854"/>
      <c r="TI1854"/>
      <c r="TJ1854"/>
      <c r="TK1854"/>
      <c r="TL1854"/>
      <c r="TM1854"/>
      <c r="TN1854"/>
      <c r="TO1854"/>
      <c r="TP1854"/>
      <c r="TQ1854"/>
      <c r="TR1854"/>
      <c r="TS1854"/>
      <c r="TT1854"/>
      <c r="TU1854"/>
      <c r="TV1854"/>
      <c r="TW1854"/>
      <c r="TX1854"/>
      <c r="TY1854"/>
      <c r="TZ1854"/>
      <c r="UA1854"/>
      <c r="UB1854"/>
      <c r="UC1854"/>
      <c r="UD1854"/>
      <c r="UE1854"/>
      <c r="UF1854"/>
      <c r="UG1854"/>
      <c r="UH1854"/>
      <c r="UI1854"/>
      <c r="UJ1854"/>
      <c r="UK1854"/>
      <c r="UL1854"/>
      <c r="UM1854"/>
      <c r="UN1854"/>
      <c r="UO1854"/>
      <c r="UP1854"/>
      <c r="UQ1854"/>
      <c r="UR1854"/>
      <c r="US1854"/>
      <c r="UT1854"/>
      <c r="UU1854"/>
      <c r="UV1854"/>
      <c r="UW1854"/>
      <c r="UX1854"/>
      <c r="UY1854"/>
      <c r="UZ1854"/>
      <c r="VA1854"/>
      <c r="VB1854"/>
      <c r="VC1854"/>
      <c r="VD1854"/>
      <c r="VE1854"/>
      <c r="VF1854"/>
      <c r="VG1854"/>
      <c r="VH1854"/>
      <c r="VI1854"/>
      <c r="VJ1854"/>
      <c r="VK1854"/>
      <c r="VL1854"/>
      <c r="VM1854"/>
      <c r="VN1854"/>
      <c r="VO1854"/>
      <c r="VP1854"/>
      <c r="VQ1854"/>
      <c r="VR1854"/>
      <c r="VS1854"/>
      <c r="VT1854"/>
      <c r="VU1854"/>
      <c r="VV1854"/>
      <c r="VW1854"/>
      <c r="VX1854"/>
      <c r="VY1854"/>
      <c r="VZ1854"/>
      <c r="WA1854"/>
      <c r="WB1854"/>
      <c r="WC1854"/>
      <c r="WD1854"/>
      <c r="WE1854"/>
      <c r="WF1854"/>
      <c r="WG1854"/>
      <c r="WH1854"/>
      <c r="WI1854"/>
      <c r="WJ1854"/>
      <c r="WK1854"/>
      <c r="WL1854"/>
      <c r="WM1854"/>
      <c r="WN1854"/>
      <c r="WO1854"/>
      <c r="WP1854"/>
      <c r="WQ1854"/>
      <c r="WR1854"/>
      <c r="WS1854"/>
      <c r="WT1854"/>
      <c r="WU1854"/>
      <c r="WV1854"/>
      <c r="WW1854"/>
      <c r="WX1854"/>
      <c r="WY1854"/>
      <c r="WZ1854"/>
      <c r="XA1854"/>
      <c r="XB1854"/>
      <c r="XC1854"/>
      <c r="XD1854"/>
      <c r="XE1854"/>
      <c r="XF1854"/>
      <c r="XG1854"/>
      <c r="XH1854"/>
      <c r="XI1854"/>
      <c r="XJ1854"/>
      <c r="XK1854"/>
      <c r="XL1854"/>
      <c r="XM1854"/>
      <c r="XN1854"/>
      <c r="XO1854"/>
      <c r="XP1854"/>
      <c r="XQ1854"/>
      <c r="XR1854"/>
      <c r="XS1854"/>
      <c r="XT1854"/>
      <c r="XU1854"/>
      <c r="XV1854"/>
      <c r="XW1854"/>
      <c r="XX1854"/>
      <c r="XY1854"/>
      <c r="XZ1854"/>
      <c r="YA1854"/>
      <c r="YB1854"/>
      <c r="YC1854"/>
      <c r="YD1854"/>
      <c r="YE1854"/>
      <c r="YF1854"/>
      <c r="YG1854"/>
      <c r="YH1854"/>
      <c r="YI1854"/>
      <c r="YJ1854"/>
      <c r="YK1854"/>
      <c r="YL1854"/>
      <c r="YM1854"/>
      <c r="YN1854"/>
      <c r="YO1854"/>
      <c r="YP1854"/>
      <c r="YQ1854"/>
      <c r="YR1854"/>
      <c r="YS1854"/>
      <c r="YT1854"/>
      <c r="YU1854"/>
      <c r="YV1854"/>
      <c r="YW1854"/>
      <c r="YX1854"/>
      <c r="YY1854"/>
      <c r="YZ1854"/>
      <c r="ZA1854"/>
      <c r="ZB1854"/>
      <c r="ZC1854"/>
      <c r="ZD1854"/>
      <c r="ZE1854"/>
      <c r="ZF1854"/>
      <c r="ZG1854"/>
      <c r="ZH1854"/>
      <c r="ZI1854"/>
      <c r="ZJ1854"/>
      <c r="ZK1854"/>
      <c r="ZL1854"/>
      <c r="ZM1854"/>
      <c r="ZN1854"/>
      <c r="ZO1854"/>
      <c r="ZP1854"/>
      <c r="ZQ1854"/>
      <c r="ZR1854"/>
      <c r="ZS1854"/>
      <c r="ZT1854"/>
      <c r="ZU1854"/>
      <c r="ZV1854"/>
      <c r="ZW1854"/>
      <c r="ZX1854"/>
      <c r="ZY1854"/>
      <c r="ZZ1854"/>
      <c r="AAA1854"/>
      <c r="AAB1854"/>
      <c r="AAC1854"/>
      <c r="AAD1854"/>
      <c r="AAE1854"/>
      <c r="AAF1854"/>
      <c r="AAG1854"/>
      <c r="AAH1854"/>
      <c r="AAI1854"/>
      <c r="AAJ1854"/>
      <c r="AAK1854"/>
      <c r="AAL1854"/>
      <c r="AAM1854"/>
      <c r="AAN1854"/>
      <c r="AAO1854"/>
      <c r="AAP1854"/>
      <c r="AAQ1854"/>
      <c r="AAR1854"/>
      <c r="AAS1854"/>
      <c r="AAT1854"/>
      <c r="AAU1854"/>
      <c r="AAV1854"/>
      <c r="AAW1854"/>
      <c r="AAX1854"/>
      <c r="AAY1854"/>
      <c r="AAZ1854"/>
      <c r="ABA1854"/>
      <c r="ABB1854"/>
      <c r="ABC1854"/>
      <c r="ABD1854"/>
      <c r="ABE1854"/>
      <c r="ABF1854"/>
      <c r="ABG1854"/>
      <c r="ABH1854"/>
      <c r="ABI1854"/>
      <c r="ABJ1854"/>
      <c r="ABK1854"/>
      <c r="ABL1854"/>
      <c r="ABM1854"/>
      <c r="ABN1854"/>
      <c r="ABO1854"/>
      <c r="ABP1854"/>
      <c r="ABQ1854"/>
      <c r="ABR1854"/>
      <c r="ABS1854"/>
      <c r="ABT1854"/>
      <c r="ABU1854"/>
      <c r="ABV1854"/>
      <c r="ABW1854"/>
      <c r="ABX1854"/>
      <c r="ABY1854"/>
      <c r="ABZ1854"/>
      <c r="ACA1854"/>
      <c r="ACB1854"/>
      <c r="ACC1854"/>
      <c r="ACD1854"/>
      <c r="ACE1854"/>
      <c r="ACF1854"/>
      <c r="ACG1854"/>
      <c r="ACH1854"/>
      <c r="ACI1854"/>
      <c r="ACJ1854"/>
      <c r="ACK1854"/>
      <c r="ACL1854"/>
      <c r="ACM1854"/>
      <c r="ACN1854"/>
      <c r="ACO1854"/>
      <c r="ACP1854"/>
      <c r="ACQ1854"/>
      <c r="ACR1854"/>
      <c r="ACS1854"/>
      <c r="ACT1854"/>
      <c r="ACU1854"/>
      <c r="ACV1854"/>
      <c r="ACW1854"/>
      <c r="ACX1854"/>
      <c r="ACY1854"/>
      <c r="ACZ1854"/>
      <c r="ADA1854"/>
      <c r="ADB1854"/>
      <c r="ADC1854"/>
      <c r="ADD1854"/>
      <c r="ADE1854"/>
      <c r="ADF1854"/>
      <c r="ADG1854"/>
      <c r="ADH1854"/>
      <c r="ADI1854"/>
      <c r="ADJ1854"/>
      <c r="ADK1854"/>
      <c r="ADL1854"/>
      <c r="ADM1854"/>
      <c r="ADN1854"/>
      <c r="ADO1854"/>
      <c r="ADP1854"/>
      <c r="ADQ1854"/>
      <c r="ADR1854"/>
      <c r="ADS1854"/>
      <c r="ADT1854"/>
      <c r="ADU1854"/>
      <c r="ADV1854"/>
      <c r="ADW1854"/>
      <c r="ADX1854"/>
      <c r="ADY1854"/>
      <c r="ADZ1854"/>
      <c r="AEA1854"/>
      <c r="AEB1854"/>
      <c r="AEC1854"/>
      <c r="AED1854"/>
      <c r="AEE1854"/>
      <c r="AEF1854"/>
      <c r="AEG1854"/>
      <c r="AEH1854"/>
      <c r="AEI1854"/>
      <c r="AEJ1854"/>
      <c r="AEK1854"/>
      <c r="AEL1854"/>
      <c r="AEM1854"/>
      <c r="AEN1854"/>
      <c r="AEO1854"/>
      <c r="AEP1854"/>
      <c r="AEQ1854"/>
      <c r="AER1854"/>
      <c r="AES1854"/>
      <c r="AET1854"/>
      <c r="AEU1854"/>
      <c r="AEV1854"/>
      <c r="AEW1854"/>
      <c r="AEX1854"/>
      <c r="AEY1854"/>
      <c r="AEZ1854"/>
      <c r="AFA1854"/>
      <c r="AFB1854"/>
      <c r="AFC1854"/>
      <c r="AFD1854"/>
      <c r="AFE1854"/>
      <c r="AFF1854"/>
      <c r="AFG1854"/>
      <c r="AFH1854"/>
      <c r="AFI1854"/>
      <c r="AFJ1854"/>
      <c r="AFK1854"/>
      <c r="AFL1854"/>
      <c r="AFM1854"/>
      <c r="AFN1854"/>
      <c r="AFO1854"/>
      <c r="AFP1854"/>
      <c r="AFQ1854"/>
      <c r="AFR1854"/>
      <c r="AFS1854"/>
      <c r="AFT1854"/>
      <c r="AFU1854"/>
      <c r="AFV1854"/>
      <c r="AFW1854"/>
      <c r="AFX1854"/>
      <c r="AFY1854"/>
      <c r="AFZ1854"/>
      <c r="AGA1854"/>
      <c r="AGB1854"/>
      <c r="AGC1854"/>
      <c r="AGD1854"/>
      <c r="AGE1854"/>
      <c r="AGF1854"/>
      <c r="AGG1854"/>
      <c r="AGH1854"/>
      <c r="AGI1854"/>
      <c r="AGJ1854"/>
      <c r="AGK1854"/>
      <c r="AGL1854"/>
      <c r="AGM1854"/>
      <c r="AGN1854"/>
      <c r="AGO1854"/>
      <c r="AGP1854"/>
      <c r="AGQ1854"/>
      <c r="AGR1854"/>
      <c r="AGS1854"/>
      <c r="AGT1854"/>
      <c r="AGU1854"/>
      <c r="AGV1854"/>
      <c r="AGW1854"/>
      <c r="AGX1854"/>
      <c r="AGY1854"/>
      <c r="AGZ1854"/>
      <c r="AHA1854"/>
      <c r="AHB1854"/>
      <c r="AHC1854"/>
      <c r="AHD1854"/>
      <c r="AHE1854"/>
      <c r="AHF1854"/>
      <c r="AHG1854"/>
      <c r="AHH1854"/>
      <c r="AHI1854"/>
      <c r="AHJ1854"/>
      <c r="AHK1854"/>
      <c r="AHL1854"/>
      <c r="AHM1854"/>
      <c r="AHN1854"/>
      <c r="AHO1854"/>
      <c r="AHP1854"/>
      <c r="AHQ1854"/>
      <c r="AHR1854"/>
      <c r="AHS1854"/>
      <c r="AHT1854"/>
      <c r="AHU1854"/>
      <c r="AHV1854"/>
      <c r="AHW1854"/>
      <c r="AHX1854"/>
      <c r="AHY1854"/>
      <c r="AHZ1854"/>
      <c r="AIA1854"/>
      <c r="AIB1854"/>
      <c r="AIC1854"/>
      <c r="AID1854"/>
      <c r="AIE1854"/>
      <c r="AIF1854"/>
      <c r="AIG1854"/>
      <c r="AIH1854"/>
      <c r="AII1854"/>
      <c r="AIJ1854"/>
      <c r="AIK1854"/>
      <c r="AIL1854"/>
      <c r="AIM1854"/>
      <c r="AIN1854"/>
      <c r="AIO1854"/>
      <c r="AIP1854"/>
      <c r="AIQ1854"/>
      <c r="AIR1854"/>
      <c r="AIS1854"/>
      <c r="AIT1854"/>
      <c r="AIU1854"/>
      <c r="AIV1854"/>
      <c r="AIW1854"/>
      <c r="AIX1854"/>
      <c r="AIY1854"/>
      <c r="AIZ1854"/>
      <c r="AJA1854"/>
      <c r="AJB1854"/>
      <c r="AJC1854"/>
      <c r="AJD1854"/>
      <c r="AJE1854"/>
      <c r="AJF1854"/>
      <c r="AJG1854"/>
      <c r="AJH1854"/>
      <c r="AJI1854"/>
      <c r="AJJ1854"/>
      <c r="AJK1854"/>
      <c r="AJL1854"/>
      <c r="AJM1854"/>
      <c r="AJN1854"/>
      <c r="AJO1854"/>
      <c r="AJP1854"/>
      <c r="AJQ1854"/>
      <c r="AJR1854"/>
      <c r="AJS1854"/>
      <c r="AJT1854"/>
      <c r="AJU1854"/>
      <c r="AJV1854"/>
      <c r="AJW1854"/>
      <c r="AJX1854"/>
      <c r="AJY1854"/>
      <c r="AJZ1854"/>
      <c r="AKA1854"/>
      <c r="AKB1854"/>
      <c r="AKC1854"/>
      <c r="AKD1854"/>
      <c r="AKE1854"/>
      <c r="AKF1854"/>
      <c r="AKG1854"/>
      <c r="AKH1854"/>
      <c r="AKI1854"/>
      <c r="AKJ1854"/>
      <c r="AKK1854"/>
      <c r="AKL1854"/>
      <c r="AKM1854"/>
      <c r="AKN1854"/>
      <c r="AKO1854"/>
      <c r="AKP1854"/>
      <c r="AKQ1854"/>
      <c r="AKR1854"/>
      <c r="AKS1854"/>
      <c r="AKT1854"/>
      <c r="AKU1854"/>
      <c r="AKV1854"/>
      <c r="AKW1854"/>
      <c r="AKX1854"/>
      <c r="AKY1854"/>
      <c r="AKZ1854"/>
      <c r="ALA1854"/>
      <c r="ALB1854"/>
      <c r="ALC1854"/>
      <c r="ALD1854"/>
      <c r="ALE1854"/>
      <c r="ALF1854"/>
      <c r="ALG1854"/>
      <c r="ALH1854"/>
      <c r="ALI1854"/>
      <c r="ALJ1854"/>
      <c r="ALK1854"/>
      <c r="ALL1854"/>
      <c r="ALM1854"/>
      <c r="ALN1854"/>
      <c r="ALO1854"/>
      <c r="ALP1854"/>
      <c r="ALQ1854"/>
      <c r="ALR1854"/>
      <c r="ALS1854"/>
      <c r="ALT1854"/>
      <c r="ALU1854"/>
      <c r="ALV1854"/>
      <c r="ALW1854"/>
      <c r="ALX1854"/>
      <c r="ALY1854"/>
      <c r="ALZ1854"/>
      <c r="AMA1854"/>
      <c r="AMB1854"/>
      <c r="AMC1854"/>
      <c r="AMD1854"/>
      <c r="AME1854"/>
      <c r="AMF1854"/>
      <c r="AMG1854"/>
      <c r="AMH1854"/>
    </row>
    <row r="1855" spans="1:1022" ht="15">
      <c r="A1855" s="15"/>
      <c r="B1855" s="7"/>
      <c r="C1855" s="16"/>
      <c r="D1855" s="16"/>
      <c r="E1855" s="17"/>
      <c r="F1855" s="18"/>
      <c r="G1855" s="18"/>
      <c r="H1855" s="9"/>
      <c r="I1855" s="9"/>
      <c r="J1855" s="8"/>
      <c r="K1855" s="8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  <c r="DK1855"/>
      <c r="DL1855"/>
      <c r="DM1855"/>
      <c r="DN1855"/>
      <c r="DO1855"/>
      <c r="DP1855"/>
      <c r="DQ1855"/>
      <c r="DR1855"/>
      <c r="DS1855"/>
      <c r="DT1855"/>
      <c r="DU1855"/>
      <c r="DV1855"/>
      <c r="DW1855"/>
      <c r="DX1855"/>
      <c r="DY1855"/>
      <c r="DZ1855"/>
      <c r="EA1855"/>
      <c r="EB1855"/>
      <c r="EC1855"/>
      <c r="ED1855"/>
      <c r="EE1855"/>
      <c r="EF1855"/>
      <c r="EG1855"/>
      <c r="EH1855"/>
      <c r="EI1855"/>
      <c r="EJ1855"/>
      <c r="EK1855"/>
      <c r="EL1855"/>
      <c r="EM1855"/>
      <c r="EN1855"/>
      <c r="EO1855"/>
      <c r="EP1855"/>
      <c r="EQ1855"/>
      <c r="ER1855"/>
      <c r="ES1855"/>
      <c r="ET1855"/>
      <c r="EU1855"/>
      <c r="EV1855"/>
      <c r="EW1855"/>
      <c r="EX1855"/>
      <c r="EY1855"/>
      <c r="EZ1855"/>
      <c r="FA1855"/>
      <c r="FB1855"/>
      <c r="FC1855"/>
      <c r="FD1855"/>
      <c r="FE1855"/>
      <c r="FF1855"/>
      <c r="FG1855"/>
      <c r="FH1855"/>
      <c r="FI1855"/>
      <c r="FJ1855"/>
      <c r="FK1855"/>
      <c r="FL1855"/>
      <c r="FM1855"/>
      <c r="FN1855"/>
      <c r="FO1855"/>
      <c r="FP1855"/>
      <c r="FQ1855"/>
      <c r="FR1855"/>
      <c r="FS1855"/>
      <c r="FT1855"/>
      <c r="FU1855"/>
      <c r="FV1855"/>
      <c r="FW1855"/>
      <c r="FX1855"/>
      <c r="FY1855"/>
      <c r="FZ1855"/>
      <c r="GA1855"/>
      <c r="GB1855"/>
      <c r="GC1855"/>
      <c r="GD1855"/>
      <c r="GE1855"/>
      <c r="GF1855"/>
      <c r="GG1855"/>
      <c r="GH1855"/>
      <c r="GI1855"/>
      <c r="GJ1855"/>
      <c r="GK1855"/>
      <c r="GL1855"/>
      <c r="GM1855"/>
      <c r="GN1855"/>
      <c r="GO1855"/>
      <c r="GP1855"/>
      <c r="GQ1855"/>
      <c r="GR1855"/>
      <c r="GS1855"/>
      <c r="GT1855"/>
      <c r="GU1855"/>
      <c r="GV1855"/>
      <c r="GW1855"/>
      <c r="GX1855"/>
      <c r="GY1855"/>
      <c r="GZ1855"/>
      <c r="HA1855"/>
      <c r="HB1855"/>
      <c r="HC1855"/>
      <c r="HD1855"/>
      <c r="HE1855"/>
      <c r="HF1855"/>
      <c r="HG1855"/>
      <c r="HH1855"/>
      <c r="HI1855"/>
      <c r="HJ1855"/>
      <c r="HK1855"/>
      <c r="HL1855"/>
      <c r="HM1855"/>
      <c r="HN1855"/>
      <c r="HO1855"/>
      <c r="HP1855"/>
      <c r="HQ1855"/>
      <c r="HR1855"/>
      <c r="HS1855"/>
      <c r="HT1855"/>
      <c r="HU1855"/>
      <c r="HV1855"/>
      <c r="HW1855"/>
      <c r="HX1855"/>
      <c r="HY1855"/>
      <c r="HZ1855"/>
      <c r="IA1855"/>
      <c r="IB1855"/>
      <c r="IC1855"/>
      <c r="ID1855"/>
      <c r="IE1855"/>
      <c r="IF1855"/>
      <c r="IG1855"/>
      <c r="IH1855"/>
      <c r="II1855"/>
      <c r="IJ1855"/>
      <c r="IK1855"/>
      <c r="IL1855"/>
      <c r="IM1855"/>
      <c r="IN1855"/>
      <c r="IO1855"/>
      <c r="IP1855"/>
      <c r="IQ1855"/>
      <c r="IR1855"/>
      <c r="IS1855"/>
      <c r="IT1855"/>
      <c r="IU1855"/>
      <c r="IV1855"/>
      <c r="IW1855"/>
      <c r="IX1855"/>
      <c r="IY1855"/>
      <c r="IZ1855"/>
      <c r="JA1855"/>
      <c r="JB1855"/>
      <c r="JC1855"/>
      <c r="JD1855"/>
      <c r="JE1855"/>
      <c r="JF1855"/>
      <c r="JG1855"/>
      <c r="JH1855"/>
      <c r="JI1855"/>
      <c r="JJ1855"/>
      <c r="JK1855"/>
      <c r="JL1855"/>
      <c r="JM1855"/>
      <c r="JN1855"/>
      <c r="JO1855"/>
      <c r="JP1855"/>
      <c r="JQ1855"/>
      <c r="JR1855"/>
      <c r="JS1855"/>
      <c r="JT1855"/>
      <c r="JU1855"/>
      <c r="JV1855"/>
      <c r="JW1855"/>
      <c r="JX1855"/>
      <c r="JY1855"/>
      <c r="JZ1855"/>
      <c r="KA1855"/>
      <c r="KB1855"/>
      <c r="KC1855"/>
      <c r="KD1855"/>
      <c r="KE1855"/>
      <c r="KF1855"/>
      <c r="KG1855"/>
      <c r="KH1855"/>
      <c r="KI1855"/>
      <c r="KJ1855"/>
      <c r="KK1855"/>
      <c r="KL1855"/>
      <c r="KM1855"/>
      <c r="KN1855"/>
      <c r="KO1855"/>
      <c r="KP1855"/>
      <c r="KQ1855"/>
      <c r="KR1855"/>
      <c r="KS1855"/>
      <c r="KT1855"/>
      <c r="KU1855"/>
      <c r="KV1855"/>
      <c r="KW1855"/>
      <c r="KX1855"/>
      <c r="KY1855"/>
      <c r="KZ1855"/>
      <c r="LA1855"/>
      <c r="LB1855"/>
      <c r="LC1855"/>
      <c r="LD1855"/>
      <c r="LE1855"/>
      <c r="LF1855"/>
      <c r="LG1855"/>
      <c r="LH1855"/>
      <c r="LI1855"/>
      <c r="LJ1855"/>
      <c r="LK1855"/>
      <c r="LL1855"/>
      <c r="LM1855"/>
      <c r="LN1855"/>
      <c r="LO1855"/>
      <c r="LP1855"/>
      <c r="LQ1855"/>
      <c r="LR1855"/>
      <c r="LS1855"/>
      <c r="LT1855"/>
      <c r="LU1855"/>
      <c r="LV1855"/>
      <c r="LW1855"/>
      <c r="LX1855"/>
      <c r="LY1855"/>
      <c r="LZ1855"/>
      <c r="MA1855"/>
      <c r="MB1855"/>
      <c r="MC1855"/>
      <c r="MD1855"/>
      <c r="ME1855"/>
      <c r="MF1855"/>
      <c r="MG1855"/>
      <c r="MH1855"/>
      <c r="MI1855"/>
      <c r="MJ1855"/>
      <c r="MK1855"/>
      <c r="ML1855"/>
      <c r="MM1855"/>
      <c r="MN1855"/>
      <c r="MO1855"/>
      <c r="MP1855"/>
      <c r="MQ1855"/>
      <c r="MR1855"/>
      <c r="MS1855"/>
      <c r="MT1855"/>
      <c r="MU1855"/>
      <c r="MV1855"/>
      <c r="MW1855"/>
      <c r="MX1855"/>
      <c r="MY1855"/>
      <c r="MZ1855"/>
      <c r="NA1855"/>
      <c r="NB1855"/>
      <c r="NC1855"/>
      <c r="ND1855"/>
      <c r="NE1855"/>
      <c r="NF1855"/>
      <c r="NG1855"/>
      <c r="NH1855"/>
      <c r="NI1855"/>
      <c r="NJ1855"/>
      <c r="NK1855"/>
      <c r="NL1855"/>
      <c r="NM1855"/>
      <c r="NN1855"/>
      <c r="NO1855"/>
      <c r="NP1855"/>
      <c r="NQ1855"/>
      <c r="NR1855"/>
      <c r="NS1855"/>
      <c r="NT1855"/>
      <c r="NU1855"/>
      <c r="NV1855"/>
      <c r="NW1855"/>
      <c r="NX1855"/>
      <c r="NY1855"/>
      <c r="NZ1855"/>
      <c r="OA1855"/>
      <c r="OB1855"/>
      <c r="OC1855"/>
      <c r="OD1855"/>
      <c r="OE1855"/>
      <c r="OF1855"/>
      <c r="OG1855"/>
      <c r="OH1855"/>
      <c r="OI1855"/>
      <c r="OJ1855"/>
      <c r="OK1855"/>
      <c r="OL1855"/>
      <c r="OM1855"/>
      <c r="ON1855"/>
      <c r="OO1855"/>
      <c r="OP1855"/>
      <c r="OQ1855"/>
      <c r="OR1855"/>
      <c r="OS1855"/>
      <c r="OT1855"/>
      <c r="OU1855"/>
      <c r="OV1855"/>
      <c r="OW1855"/>
      <c r="OX1855"/>
      <c r="OY1855"/>
      <c r="OZ1855"/>
      <c r="PA1855"/>
      <c r="PB1855"/>
      <c r="PC1855"/>
      <c r="PD1855"/>
      <c r="PE1855"/>
      <c r="PF1855"/>
      <c r="PG1855"/>
      <c r="PH1855"/>
      <c r="PI1855"/>
      <c r="PJ1855"/>
      <c r="PK1855"/>
      <c r="PL1855"/>
      <c r="PM1855"/>
      <c r="PN1855"/>
      <c r="PO1855"/>
      <c r="PP1855"/>
      <c r="PQ1855"/>
      <c r="PR1855"/>
      <c r="PS1855"/>
      <c r="PT1855"/>
      <c r="PU1855"/>
      <c r="PV1855"/>
      <c r="PW1855"/>
      <c r="PX1855"/>
      <c r="PY1855"/>
      <c r="PZ1855"/>
      <c r="QA1855"/>
      <c r="QB1855"/>
      <c r="QC1855"/>
      <c r="QD1855"/>
      <c r="QE1855"/>
      <c r="QF1855"/>
      <c r="QG1855"/>
      <c r="QH1855"/>
      <c r="QI1855"/>
      <c r="QJ1855"/>
      <c r="QK1855"/>
      <c r="QL1855"/>
      <c r="QM1855"/>
      <c r="QN1855"/>
      <c r="QO1855"/>
      <c r="QP1855"/>
      <c r="QQ1855"/>
      <c r="QR1855"/>
      <c r="QS1855"/>
      <c r="QT1855"/>
      <c r="QU1855"/>
      <c r="QV1855"/>
      <c r="QW1855"/>
      <c r="QX1855"/>
      <c r="QY1855"/>
      <c r="QZ1855"/>
      <c r="RA1855"/>
      <c r="RB1855"/>
      <c r="RC1855"/>
      <c r="RD1855"/>
      <c r="RE1855"/>
      <c r="RF1855"/>
      <c r="RG1855"/>
      <c r="RH1855"/>
      <c r="RI1855"/>
      <c r="RJ1855"/>
      <c r="RK1855"/>
      <c r="RL1855"/>
      <c r="RM1855"/>
      <c r="RN1855"/>
      <c r="RO1855"/>
      <c r="RP1855"/>
      <c r="RQ1855"/>
      <c r="RR1855"/>
      <c r="RS1855"/>
      <c r="RT1855"/>
      <c r="RU1855"/>
      <c r="RV1855"/>
      <c r="RW1855"/>
      <c r="RX1855"/>
      <c r="RY1855"/>
      <c r="RZ1855"/>
      <c r="SA1855"/>
      <c r="SB1855"/>
      <c r="SC1855"/>
      <c r="SD1855"/>
      <c r="SE1855"/>
      <c r="SF1855"/>
      <c r="SG1855"/>
      <c r="SH1855"/>
      <c r="SI1855"/>
      <c r="SJ1855"/>
      <c r="SK1855"/>
      <c r="SL1855"/>
      <c r="SM1855"/>
      <c r="SN1855"/>
      <c r="SO1855"/>
      <c r="SP1855"/>
      <c r="SQ1855"/>
      <c r="SR1855"/>
      <c r="SS1855"/>
      <c r="ST1855"/>
      <c r="SU1855"/>
      <c r="SV1855"/>
      <c r="SW1855"/>
      <c r="SX1855"/>
      <c r="SY1855"/>
      <c r="SZ1855"/>
      <c r="TA1855"/>
      <c r="TB1855"/>
      <c r="TC1855"/>
      <c r="TD1855"/>
      <c r="TE1855"/>
      <c r="TF1855"/>
      <c r="TG1855"/>
      <c r="TH1855"/>
      <c r="TI1855"/>
      <c r="TJ1855"/>
      <c r="TK1855"/>
      <c r="TL1855"/>
      <c r="TM1855"/>
      <c r="TN1855"/>
      <c r="TO1855"/>
      <c r="TP1855"/>
      <c r="TQ1855"/>
      <c r="TR1855"/>
      <c r="TS1855"/>
      <c r="TT1855"/>
      <c r="TU1855"/>
      <c r="TV1855"/>
      <c r="TW1855"/>
      <c r="TX1855"/>
      <c r="TY1855"/>
      <c r="TZ1855"/>
      <c r="UA1855"/>
      <c r="UB1855"/>
      <c r="UC1855"/>
      <c r="UD1855"/>
      <c r="UE1855"/>
      <c r="UF1855"/>
      <c r="UG1855"/>
      <c r="UH1855"/>
      <c r="UI1855"/>
      <c r="UJ1855"/>
      <c r="UK1855"/>
      <c r="UL1855"/>
      <c r="UM1855"/>
      <c r="UN1855"/>
      <c r="UO1855"/>
      <c r="UP1855"/>
      <c r="UQ1855"/>
      <c r="UR1855"/>
      <c r="US1855"/>
      <c r="UT1855"/>
      <c r="UU1855"/>
      <c r="UV1855"/>
      <c r="UW1855"/>
      <c r="UX1855"/>
      <c r="UY1855"/>
      <c r="UZ1855"/>
      <c r="VA1855"/>
      <c r="VB1855"/>
      <c r="VC1855"/>
      <c r="VD1855"/>
      <c r="VE1855"/>
      <c r="VF1855"/>
      <c r="VG1855"/>
      <c r="VH1855"/>
      <c r="VI1855"/>
      <c r="VJ1855"/>
      <c r="VK1855"/>
      <c r="VL1855"/>
      <c r="VM1855"/>
      <c r="VN1855"/>
      <c r="VO1855"/>
      <c r="VP1855"/>
      <c r="VQ1855"/>
      <c r="VR1855"/>
      <c r="VS1855"/>
      <c r="VT1855"/>
      <c r="VU1855"/>
      <c r="VV1855"/>
      <c r="VW1855"/>
      <c r="VX1855"/>
      <c r="VY1855"/>
      <c r="VZ1855"/>
      <c r="WA1855"/>
      <c r="WB1855"/>
      <c r="WC1855"/>
      <c r="WD1855"/>
      <c r="WE1855"/>
      <c r="WF1855"/>
      <c r="WG1855"/>
      <c r="WH1855"/>
      <c r="WI1855"/>
      <c r="WJ1855"/>
      <c r="WK1855"/>
      <c r="WL1855"/>
      <c r="WM1855"/>
      <c r="WN1855"/>
      <c r="WO1855"/>
      <c r="WP1855"/>
      <c r="WQ1855"/>
      <c r="WR1855"/>
      <c r="WS1855"/>
      <c r="WT1855"/>
      <c r="WU1855"/>
      <c r="WV1855"/>
      <c r="WW1855"/>
      <c r="WX1855"/>
      <c r="WY1855"/>
      <c r="WZ1855"/>
      <c r="XA1855"/>
      <c r="XB1855"/>
      <c r="XC1855"/>
      <c r="XD1855"/>
      <c r="XE1855"/>
      <c r="XF1855"/>
      <c r="XG1855"/>
      <c r="XH1855"/>
      <c r="XI1855"/>
      <c r="XJ1855"/>
      <c r="XK1855"/>
      <c r="XL1855"/>
      <c r="XM1855"/>
      <c r="XN1855"/>
      <c r="XO1855"/>
      <c r="XP1855"/>
      <c r="XQ1855"/>
      <c r="XR1855"/>
      <c r="XS1855"/>
      <c r="XT1855"/>
      <c r="XU1855"/>
      <c r="XV1855"/>
      <c r="XW1855"/>
      <c r="XX1855"/>
      <c r="XY1855"/>
      <c r="XZ1855"/>
      <c r="YA1855"/>
      <c r="YB1855"/>
      <c r="YC1855"/>
      <c r="YD1855"/>
      <c r="YE1855"/>
      <c r="YF1855"/>
      <c r="YG1855"/>
      <c r="YH1855"/>
      <c r="YI1855"/>
      <c r="YJ1855"/>
      <c r="YK1855"/>
      <c r="YL1855"/>
      <c r="YM1855"/>
      <c r="YN1855"/>
      <c r="YO1855"/>
      <c r="YP1855"/>
      <c r="YQ1855"/>
      <c r="YR1855"/>
      <c r="YS1855"/>
      <c r="YT1855"/>
      <c r="YU1855"/>
      <c r="YV1855"/>
      <c r="YW1855"/>
      <c r="YX1855"/>
      <c r="YY1855"/>
      <c r="YZ1855"/>
      <c r="ZA1855"/>
      <c r="ZB1855"/>
      <c r="ZC1855"/>
      <c r="ZD1855"/>
      <c r="ZE1855"/>
      <c r="ZF1855"/>
      <c r="ZG1855"/>
      <c r="ZH1855"/>
      <c r="ZI1855"/>
      <c r="ZJ1855"/>
      <c r="ZK1855"/>
      <c r="ZL1855"/>
      <c r="ZM1855"/>
      <c r="ZN1855"/>
      <c r="ZO1855"/>
      <c r="ZP1855"/>
      <c r="ZQ1855"/>
      <c r="ZR1855"/>
      <c r="ZS1855"/>
      <c r="ZT1855"/>
      <c r="ZU1855"/>
      <c r="ZV1855"/>
      <c r="ZW1855"/>
      <c r="ZX1855"/>
      <c r="ZY1855"/>
      <c r="ZZ1855"/>
      <c r="AAA1855"/>
      <c r="AAB1855"/>
      <c r="AAC1855"/>
      <c r="AAD1855"/>
      <c r="AAE1855"/>
      <c r="AAF1855"/>
      <c r="AAG1855"/>
      <c r="AAH1855"/>
      <c r="AAI1855"/>
      <c r="AAJ1855"/>
      <c r="AAK1855"/>
      <c r="AAL1855"/>
      <c r="AAM1855"/>
      <c r="AAN1855"/>
      <c r="AAO1855"/>
      <c r="AAP1855"/>
      <c r="AAQ1855"/>
      <c r="AAR1855"/>
      <c r="AAS1855"/>
      <c r="AAT1855"/>
      <c r="AAU1855"/>
      <c r="AAV1855"/>
      <c r="AAW1855"/>
      <c r="AAX1855"/>
      <c r="AAY1855"/>
      <c r="AAZ1855"/>
      <c r="ABA1855"/>
      <c r="ABB1855"/>
      <c r="ABC1855"/>
      <c r="ABD1855"/>
      <c r="ABE1855"/>
      <c r="ABF1855"/>
      <c r="ABG1855"/>
      <c r="ABH1855"/>
      <c r="ABI1855"/>
      <c r="ABJ1855"/>
      <c r="ABK1855"/>
      <c r="ABL1855"/>
      <c r="ABM1855"/>
      <c r="ABN1855"/>
      <c r="ABO1855"/>
      <c r="ABP1855"/>
      <c r="ABQ1855"/>
      <c r="ABR1855"/>
      <c r="ABS1855"/>
      <c r="ABT1855"/>
      <c r="ABU1855"/>
      <c r="ABV1855"/>
      <c r="ABW1855"/>
      <c r="ABX1855"/>
      <c r="ABY1855"/>
      <c r="ABZ1855"/>
      <c r="ACA1855"/>
      <c r="ACB1855"/>
      <c r="ACC1855"/>
      <c r="ACD1855"/>
      <c r="ACE1855"/>
      <c r="ACF1855"/>
      <c r="ACG1855"/>
      <c r="ACH1855"/>
      <c r="ACI1855"/>
      <c r="ACJ1855"/>
      <c r="ACK1855"/>
      <c r="ACL1855"/>
      <c r="ACM1855"/>
      <c r="ACN1855"/>
      <c r="ACO1855"/>
      <c r="ACP1855"/>
      <c r="ACQ1855"/>
      <c r="ACR1855"/>
      <c r="ACS1855"/>
      <c r="ACT1855"/>
      <c r="ACU1855"/>
      <c r="ACV1855"/>
      <c r="ACW1855"/>
      <c r="ACX1855"/>
      <c r="ACY1855"/>
      <c r="ACZ1855"/>
      <c r="ADA1855"/>
      <c r="ADB1855"/>
      <c r="ADC1855"/>
      <c r="ADD1855"/>
      <c r="ADE1855"/>
      <c r="ADF1855"/>
      <c r="ADG1855"/>
      <c r="ADH1855"/>
      <c r="ADI1855"/>
      <c r="ADJ1855"/>
      <c r="ADK1855"/>
      <c r="ADL1855"/>
      <c r="ADM1855"/>
      <c r="ADN1855"/>
      <c r="ADO1855"/>
      <c r="ADP1855"/>
      <c r="ADQ1855"/>
      <c r="ADR1855"/>
      <c r="ADS1855"/>
      <c r="ADT1855"/>
      <c r="ADU1855"/>
      <c r="ADV1855"/>
      <c r="ADW1855"/>
      <c r="ADX1855"/>
      <c r="ADY1855"/>
      <c r="ADZ1855"/>
      <c r="AEA1855"/>
      <c r="AEB1855"/>
      <c r="AEC1855"/>
      <c r="AED1855"/>
      <c r="AEE1855"/>
      <c r="AEF1855"/>
      <c r="AEG1855"/>
      <c r="AEH1855"/>
      <c r="AEI1855"/>
      <c r="AEJ1855"/>
      <c r="AEK1855"/>
      <c r="AEL1855"/>
      <c r="AEM1855"/>
      <c r="AEN1855"/>
      <c r="AEO1855"/>
      <c r="AEP1855"/>
      <c r="AEQ1855"/>
      <c r="AER1855"/>
      <c r="AES1855"/>
      <c r="AET1855"/>
      <c r="AEU1855"/>
      <c r="AEV1855"/>
      <c r="AEW1855"/>
      <c r="AEX1855"/>
      <c r="AEY1855"/>
      <c r="AEZ1855"/>
      <c r="AFA1855"/>
      <c r="AFB1855"/>
      <c r="AFC1855"/>
      <c r="AFD1855"/>
      <c r="AFE1855"/>
      <c r="AFF1855"/>
      <c r="AFG1855"/>
      <c r="AFH1855"/>
      <c r="AFI1855"/>
      <c r="AFJ1855"/>
      <c r="AFK1855"/>
      <c r="AFL1855"/>
      <c r="AFM1855"/>
      <c r="AFN1855"/>
      <c r="AFO1855"/>
      <c r="AFP1855"/>
      <c r="AFQ1855"/>
      <c r="AFR1855"/>
      <c r="AFS1855"/>
      <c r="AFT1855"/>
      <c r="AFU1855"/>
      <c r="AFV1855"/>
      <c r="AFW1855"/>
      <c r="AFX1855"/>
      <c r="AFY1855"/>
      <c r="AFZ1855"/>
      <c r="AGA1855"/>
      <c r="AGB1855"/>
      <c r="AGC1855"/>
      <c r="AGD1855"/>
      <c r="AGE1855"/>
      <c r="AGF1855"/>
      <c r="AGG1855"/>
      <c r="AGH1855"/>
      <c r="AGI1855"/>
      <c r="AGJ1855"/>
      <c r="AGK1855"/>
      <c r="AGL1855"/>
      <c r="AGM1855"/>
      <c r="AGN1855"/>
      <c r="AGO1855"/>
      <c r="AGP1855"/>
      <c r="AGQ1855"/>
      <c r="AGR1855"/>
      <c r="AGS1855"/>
      <c r="AGT1855"/>
      <c r="AGU1855"/>
      <c r="AGV1855"/>
      <c r="AGW1855"/>
      <c r="AGX1855"/>
      <c r="AGY1855"/>
      <c r="AGZ1855"/>
      <c r="AHA1855"/>
      <c r="AHB1855"/>
      <c r="AHC1855"/>
      <c r="AHD1855"/>
      <c r="AHE1855"/>
      <c r="AHF1855"/>
      <c r="AHG1855"/>
      <c r="AHH1855"/>
      <c r="AHI1855"/>
      <c r="AHJ1855"/>
      <c r="AHK1855"/>
      <c r="AHL1855"/>
      <c r="AHM1855"/>
      <c r="AHN1855"/>
      <c r="AHO1855"/>
      <c r="AHP1855"/>
      <c r="AHQ1855"/>
      <c r="AHR1855"/>
      <c r="AHS1855"/>
      <c r="AHT1855"/>
      <c r="AHU1855"/>
      <c r="AHV1855"/>
      <c r="AHW1855"/>
      <c r="AHX1855"/>
      <c r="AHY1855"/>
      <c r="AHZ1855"/>
      <c r="AIA1855"/>
      <c r="AIB1855"/>
      <c r="AIC1855"/>
      <c r="AID1855"/>
      <c r="AIE1855"/>
      <c r="AIF1855"/>
      <c r="AIG1855"/>
      <c r="AIH1855"/>
      <c r="AII1855"/>
      <c r="AIJ1855"/>
      <c r="AIK1855"/>
      <c r="AIL1855"/>
      <c r="AIM1855"/>
      <c r="AIN1855"/>
      <c r="AIO1855"/>
      <c r="AIP1855"/>
      <c r="AIQ1855"/>
      <c r="AIR1855"/>
      <c r="AIS1855"/>
      <c r="AIT1855"/>
      <c r="AIU1855"/>
      <c r="AIV1855"/>
      <c r="AIW1855"/>
      <c r="AIX1855"/>
      <c r="AIY1855"/>
      <c r="AIZ1855"/>
      <c r="AJA1855"/>
      <c r="AJB1855"/>
      <c r="AJC1855"/>
      <c r="AJD1855"/>
      <c r="AJE1855"/>
      <c r="AJF1855"/>
      <c r="AJG1855"/>
      <c r="AJH1855"/>
      <c r="AJI1855"/>
      <c r="AJJ1855"/>
      <c r="AJK1855"/>
      <c r="AJL1855"/>
      <c r="AJM1855"/>
      <c r="AJN1855"/>
      <c r="AJO1855"/>
      <c r="AJP1855"/>
      <c r="AJQ1855"/>
      <c r="AJR1855"/>
      <c r="AJS1855"/>
      <c r="AJT1855"/>
      <c r="AJU1855"/>
      <c r="AJV1855"/>
      <c r="AJW1855"/>
      <c r="AJX1855"/>
      <c r="AJY1855"/>
      <c r="AJZ1855"/>
      <c r="AKA1855"/>
      <c r="AKB1855"/>
      <c r="AKC1855"/>
      <c r="AKD1855"/>
      <c r="AKE1855"/>
      <c r="AKF1855"/>
      <c r="AKG1855"/>
      <c r="AKH1855"/>
      <c r="AKI1855"/>
      <c r="AKJ1855"/>
      <c r="AKK1855"/>
      <c r="AKL1855"/>
      <c r="AKM1855"/>
      <c r="AKN1855"/>
      <c r="AKO1855"/>
      <c r="AKP1855"/>
      <c r="AKQ1855"/>
      <c r="AKR1855"/>
      <c r="AKS1855"/>
      <c r="AKT1855"/>
      <c r="AKU1855"/>
      <c r="AKV1855"/>
      <c r="AKW1855"/>
      <c r="AKX1855"/>
      <c r="AKY1855"/>
      <c r="AKZ1855"/>
      <c r="ALA1855"/>
      <c r="ALB1855"/>
      <c r="ALC1855"/>
      <c r="ALD1855"/>
      <c r="ALE1855"/>
      <c r="ALF1855"/>
      <c r="ALG1855"/>
      <c r="ALH1855"/>
      <c r="ALI1855"/>
      <c r="ALJ1855"/>
      <c r="ALK1855"/>
      <c r="ALL1855"/>
      <c r="ALM1855"/>
      <c r="ALN1855"/>
      <c r="ALO1855"/>
      <c r="ALP1855"/>
      <c r="ALQ1855"/>
      <c r="ALR1855"/>
      <c r="ALS1855"/>
      <c r="ALT1855"/>
      <c r="ALU1855"/>
      <c r="ALV1855"/>
      <c r="ALW1855"/>
      <c r="ALX1855"/>
      <c r="ALY1855"/>
      <c r="ALZ1855"/>
      <c r="AMA1855"/>
      <c r="AMB1855"/>
      <c r="AMC1855"/>
      <c r="AMD1855"/>
      <c r="AME1855"/>
      <c r="AMF1855"/>
      <c r="AMG1855"/>
      <c r="AMH1855"/>
    </row>
    <row r="1856" spans="1:1022" ht="15">
      <c r="A1856" s="15"/>
      <c r="B1856" s="7"/>
      <c r="C1856" s="16"/>
      <c r="D1856" s="16"/>
      <c r="E1856" s="17"/>
      <c r="F1856" s="18"/>
      <c r="G1856" s="18"/>
      <c r="H1856" s="9"/>
      <c r="I1856" s="9"/>
      <c r="J1856" s="8"/>
      <c r="K1856" s="8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  <c r="DK1856"/>
      <c r="DL1856"/>
      <c r="DM1856"/>
      <c r="DN1856"/>
      <c r="DO1856"/>
      <c r="DP1856"/>
      <c r="DQ1856"/>
      <c r="DR1856"/>
      <c r="DS1856"/>
      <c r="DT1856"/>
      <c r="DU1856"/>
      <c r="DV1856"/>
      <c r="DW1856"/>
      <c r="DX1856"/>
      <c r="DY1856"/>
      <c r="DZ1856"/>
      <c r="EA1856"/>
      <c r="EB1856"/>
      <c r="EC1856"/>
      <c r="ED1856"/>
      <c r="EE1856"/>
      <c r="EF1856"/>
      <c r="EG1856"/>
      <c r="EH1856"/>
      <c r="EI1856"/>
      <c r="EJ1856"/>
      <c r="EK1856"/>
      <c r="EL1856"/>
      <c r="EM1856"/>
      <c r="EN1856"/>
      <c r="EO1856"/>
      <c r="EP1856"/>
      <c r="EQ1856"/>
      <c r="ER1856"/>
      <c r="ES1856"/>
      <c r="ET1856"/>
      <c r="EU1856"/>
      <c r="EV1856"/>
      <c r="EW1856"/>
      <c r="EX1856"/>
      <c r="EY1856"/>
      <c r="EZ1856"/>
      <c r="FA1856"/>
      <c r="FB1856"/>
      <c r="FC1856"/>
      <c r="FD1856"/>
      <c r="FE1856"/>
      <c r="FF1856"/>
      <c r="FG1856"/>
      <c r="FH1856"/>
      <c r="FI1856"/>
      <c r="FJ1856"/>
      <c r="FK1856"/>
      <c r="FL1856"/>
      <c r="FM1856"/>
      <c r="FN1856"/>
      <c r="FO1856"/>
      <c r="FP1856"/>
      <c r="FQ1856"/>
      <c r="FR1856"/>
      <c r="FS1856"/>
      <c r="FT1856"/>
      <c r="FU1856"/>
      <c r="FV1856"/>
      <c r="FW1856"/>
      <c r="FX1856"/>
      <c r="FY1856"/>
      <c r="FZ1856"/>
      <c r="GA1856"/>
      <c r="GB1856"/>
      <c r="GC1856"/>
      <c r="GD1856"/>
      <c r="GE1856"/>
      <c r="GF1856"/>
      <c r="GG1856"/>
      <c r="GH1856"/>
      <c r="GI1856"/>
      <c r="GJ1856"/>
      <c r="GK1856"/>
      <c r="GL1856"/>
      <c r="GM1856"/>
      <c r="GN1856"/>
      <c r="GO1856"/>
      <c r="GP1856"/>
      <c r="GQ1856"/>
      <c r="GR1856"/>
      <c r="GS1856"/>
      <c r="GT1856"/>
      <c r="GU1856"/>
      <c r="GV1856"/>
      <c r="GW1856"/>
      <c r="GX1856"/>
      <c r="GY1856"/>
      <c r="GZ1856"/>
      <c r="HA1856"/>
      <c r="HB1856"/>
      <c r="HC1856"/>
      <c r="HD1856"/>
      <c r="HE1856"/>
      <c r="HF1856"/>
      <c r="HG1856"/>
      <c r="HH1856"/>
      <c r="HI1856"/>
      <c r="HJ1856"/>
      <c r="HK1856"/>
      <c r="HL1856"/>
      <c r="HM1856"/>
      <c r="HN1856"/>
      <c r="HO1856"/>
      <c r="HP1856"/>
      <c r="HQ1856"/>
      <c r="HR1856"/>
      <c r="HS1856"/>
      <c r="HT1856"/>
      <c r="HU1856"/>
      <c r="HV1856"/>
      <c r="HW1856"/>
      <c r="HX1856"/>
      <c r="HY1856"/>
      <c r="HZ1856"/>
      <c r="IA1856"/>
      <c r="IB1856"/>
      <c r="IC1856"/>
      <c r="ID1856"/>
      <c r="IE1856"/>
      <c r="IF1856"/>
      <c r="IG1856"/>
      <c r="IH1856"/>
      <c r="II1856"/>
      <c r="IJ1856"/>
      <c r="IK1856"/>
      <c r="IL1856"/>
      <c r="IM1856"/>
      <c r="IN1856"/>
      <c r="IO1856"/>
      <c r="IP1856"/>
      <c r="IQ1856"/>
      <c r="IR1856"/>
      <c r="IS1856"/>
      <c r="IT1856"/>
      <c r="IU1856"/>
      <c r="IV1856"/>
      <c r="IW1856"/>
      <c r="IX1856"/>
      <c r="IY1856"/>
      <c r="IZ1856"/>
      <c r="JA1856"/>
      <c r="JB1856"/>
      <c r="JC1856"/>
      <c r="JD1856"/>
      <c r="JE1856"/>
      <c r="JF1856"/>
      <c r="JG1856"/>
      <c r="JH1856"/>
      <c r="JI1856"/>
      <c r="JJ1856"/>
      <c r="JK1856"/>
      <c r="JL1856"/>
      <c r="JM1856"/>
      <c r="JN1856"/>
      <c r="JO1856"/>
      <c r="JP1856"/>
      <c r="JQ1856"/>
      <c r="JR1856"/>
      <c r="JS1856"/>
      <c r="JT1856"/>
      <c r="JU1856"/>
      <c r="JV1856"/>
      <c r="JW1856"/>
      <c r="JX1856"/>
      <c r="JY1856"/>
      <c r="JZ1856"/>
      <c r="KA1856"/>
      <c r="KB1856"/>
      <c r="KC1856"/>
      <c r="KD1856"/>
      <c r="KE1856"/>
      <c r="KF1856"/>
      <c r="KG1856"/>
      <c r="KH1856"/>
      <c r="KI1856"/>
      <c r="KJ1856"/>
      <c r="KK1856"/>
      <c r="KL1856"/>
      <c r="KM1856"/>
      <c r="KN1856"/>
      <c r="KO1856"/>
      <c r="KP1856"/>
      <c r="KQ1856"/>
      <c r="KR1856"/>
      <c r="KS1856"/>
      <c r="KT1856"/>
      <c r="KU1856"/>
      <c r="KV1856"/>
      <c r="KW1856"/>
      <c r="KX1856"/>
      <c r="KY1856"/>
      <c r="KZ1856"/>
      <c r="LA1856"/>
      <c r="LB1856"/>
      <c r="LC1856"/>
      <c r="LD1856"/>
      <c r="LE1856"/>
      <c r="LF1856"/>
      <c r="LG1856"/>
      <c r="LH1856"/>
      <c r="LI1856"/>
      <c r="LJ1856"/>
      <c r="LK1856"/>
      <c r="LL1856"/>
      <c r="LM1856"/>
      <c r="LN1856"/>
      <c r="LO1856"/>
      <c r="LP1856"/>
      <c r="LQ1856"/>
      <c r="LR1856"/>
      <c r="LS1856"/>
      <c r="LT1856"/>
      <c r="LU1856"/>
      <c r="LV1856"/>
      <c r="LW1856"/>
      <c r="LX1856"/>
      <c r="LY1856"/>
      <c r="LZ1856"/>
      <c r="MA1856"/>
      <c r="MB1856"/>
      <c r="MC1856"/>
      <c r="MD1856"/>
      <c r="ME1856"/>
      <c r="MF1856"/>
      <c r="MG1856"/>
      <c r="MH1856"/>
      <c r="MI1856"/>
      <c r="MJ1856"/>
      <c r="MK1856"/>
      <c r="ML1856"/>
      <c r="MM1856"/>
      <c r="MN1856"/>
      <c r="MO1856"/>
      <c r="MP1856"/>
      <c r="MQ1856"/>
      <c r="MR1856"/>
      <c r="MS1856"/>
      <c r="MT1856"/>
      <c r="MU1856"/>
      <c r="MV1856"/>
      <c r="MW1856"/>
      <c r="MX1856"/>
      <c r="MY1856"/>
      <c r="MZ1856"/>
      <c r="NA1856"/>
      <c r="NB1856"/>
      <c r="NC1856"/>
      <c r="ND1856"/>
      <c r="NE1856"/>
      <c r="NF1856"/>
      <c r="NG1856"/>
      <c r="NH1856"/>
      <c r="NI1856"/>
      <c r="NJ1856"/>
      <c r="NK1856"/>
      <c r="NL1856"/>
      <c r="NM1856"/>
      <c r="NN1856"/>
      <c r="NO1856"/>
      <c r="NP1856"/>
      <c r="NQ1856"/>
      <c r="NR1856"/>
      <c r="NS1856"/>
      <c r="NT1856"/>
      <c r="NU1856"/>
      <c r="NV1856"/>
      <c r="NW1856"/>
      <c r="NX1856"/>
      <c r="NY1856"/>
      <c r="NZ1856"/>
      <c r="OA1856"/>
      <c r="OB1856"/>
      <c r="OC1856"/>
      <c r="OD1856"/>
      <c r="OE1856"/>
      <c r="OF1856"/>
      <c r="OG1856"/>
      <c r="OH1856"/>
      <c r="OI1856"/>
      <c r="OJ1856"/>
      <c r="OK1856"/>
      <c r="OL1856"/>
      <c r="OM1856"/>
      <c r="ON1856"/>
      <c r="OO1856"/>
      <c r="OP1856"/>
      <c r="OQ1856"/>
      <c r="OR1856"/>
      <c r="OS1856"/>
      <c r="OT1856"/>
      <c r="OU1856"/>
      <c r="OV1856"/>
      <c r="OW1856"/>
      <c r="OX1856"/>
      <c r="OY1856"/>
      <c r="OZ1856"/>
      <c r="PA1856"/>
      <c r="PB1856"/>
      <c r="PC1856"/>
      <c r="PD1856"/>
      <c r="PE1856"/>
      <c r="PF1856"/>
      <c r="PG1856"/>
      <c r="PH1856"/>
      <c r="PI1856"/>
      <c r="PJ1856"/>
      <c r="PK1856"/>
      <c r="PL1856"/>
      <c r="PM1856"/>
      <c r="PN1856"/>
      <c r="PO1856"/>
      <c r="PP1856"/>
      <c r="PQ1856"/>
      <c r="PR1856"/>
      <c r="PS1856"/>
      <c r="PT1856"/>
      <c r="PU1856"/>
      <c r="PV1856"/>
      <c r="PW1856"/>
      <c r="PX1856"/>
      <c r="PY1856"/>
      <c r="PZ1856"/>
      <c r="QA1856"/>
      <c r="QB1856"/>
      <c r="QC1856"/>
      <c r="QD1856"/>
      <c r="QE1856"/>
      <c r="QF1856"/>
      <c r="QG1856"/>
      <c r="QH1856"/>
      <c r="QI1856"/>
      <c r="QJ1856"/>
      <c r="QK1856"/>
      <c r="QL1856"/>
      <c r="QM1856"/>
      <c r="QN1856"/>
      <c r="QO1856"/>
      <c r="QP1856"/>
      <c r="QQ1856"/>
      <c r="QR1856"/>
      <c r="QS1856"/>
      <c r="QT1856"/>
      <c r="QU1856"/>
      <c r="QV1856"/>
      <c r="QW1856"/>
      <c r="QX1856"/>
      <c r="QY1856"/>
      <c r="QZ1856"/>
      <c r="RA1856"/>
      <c r="RB1856"/>
      <c r="RC1856"/>
      <c r="RD1856"/>
      <c r="RE1856"/>
      <c r="RF1856"/>
      <c r="RG1856"/>
      <c r="RH1856"/>
      <c r="RI1856"/>
      <c r="RJ1856"/>
      <c r="RK1856"/>
      <c r="RL1856"/>
      <c r="RM1856"/>
      <c r="RN1856"/>
      <c r="RO1856"/>
      <c r="RP1856"/>
      <c r="RQ1856"/>
      <c r="RR1856"/>
      <c r="RS1856"/>
      <c r="RT1856"/>
      <c r="RU1856"/>
      <c r="RV1856"/>
      <c r="RW1856"/>
      <c r="RX1856"/>
      <c r="RY1856"/>
      <c r="RZ1856"/>
      <c r="SA1856"/>
      <c r="SB1856"/>
      <c r="SC1856"/>
      <c r="SD1856"/>
      <c r="SE1856"/>
      <c r="SF1856"/>
      <c r="SG1856"/>
      <c r="SH1856"/>
      <c r="SI1856"/>
      <c r="SJ1856"/>
      <c r="SK1856"/>
      <c r="SL1856"/>
      <c r="SM1856"/>
      <c r="SN1856"/>
      <c r="SO1856"/>
      <c r="SP1856"/>
      <c r="SQ1856"/>
      <c r="SR1856"/>
      <c r="SS1856"/>
      <c r="ST1856"/>
      <c r="SU1856"/>
      <c r="SV1856"/>
      <c r="SW1856"/>
      <c r="SX1856"/>
      <c r="SY1856"/>
      <c r="SZ1856"/>
      <c r="TA1856"/>
      <c r="TB1856"/>
      <c r="TC1856"/>
      <c r="TD1856"/>
      <c r="TE1856"/>
      <c r="TF1856"/>
      <c r="TG1856"/>
      <c r="TH1856"/>
      <c r="TI1856"/>
      <c r="TJ1856"/>
      <c r="TK1856"/>
      <c r="TL1856"/>
      <c r="TM1856"/>
      <c r="TN1856"/>
      <c r="TO1856"/>
      <c r="TP1856"/>
      <c r="TQ1856"/>
      <c r="TR1856"/>
      <c r="TS1856"/>
      <c r="TT1856"/>
      <c r="TU1856"/>
      <c r="TV1856"/>
      <c r="TW1856"/>
      <c r="TX1856"/>
      <c r="TY1856"/>
      <c r="TZ1856"/>
      <c r="UA1856"/>
      <c r="UB1856"/>
      <c r="UC1856"/>
      <c r="UD1856"/>
      <c r="UE1856"/>
      <c r="UF1856"/>
      <c r="UG1856"/>
      <c r="UH1856"/>
      <c r="UI1856"/>
      <c r="UJ1856"/>
      <c r="UK1856"/>
      <c r="UL1856"/>
      <c r="UM1856"/>
      <c r="UN1856"/>
      <c r="UO1856"/>
      <c r="UP1856"/>
      <c r="UQ1856"/>
      <c r="UR1856"/>
      <c r="US1856"/>
      <c r="UT1856"/>
      <c r="UU1856"/>
      <c r="UV1856"/>
      <c r="UW1856"/>
      <c r="UX1856"/>
      <c r="UY1856"/>
      <c r="UZ1856"/>
      <c r="VA1856"/>
      <c r="VB1856"/>
      <c r="VC1856"/>
      <c r="VD1856"/>
      <c r="VE1856"/>
      <c r="VF1856"/>
      <c r="VG1856"/>
      <c r="VH1856"/>
      <c r="VI1856"/>
      <c r="VJ1856"/>
      <c r="VK1856"/>
      <c r="VL1856"/>
      <c r="VM1856"/>
      <c r="VN1856"/>
      <c r="VO1856"/>
      <c r="VP1856"/>
      <c r="VQ1856"/>
      <c r="VR1856"/>
      <c r="VS1856"/>
      <c r="VT1856"/>
      <c r="VU1856"/>
      <c r="VV1856"/>
      <c r="VW1856"/>
      <c r="VX1856"/>
      <c r="VY1856"/>
      <c r="VZ1856"/>
      <c r="WA1856"/>
      <c r="WB1856"/>
      <c r="WC1856"/>
      <c r="WD1856"/>
      <c r="WE1856"/>
      <c r="WF1856"/>
      <c r="WG1856"/>
      <c r="WH1856"/>
      <c r="WI1856"/>
      <c r="WJ1856"/>
      <c r="WK1856"/>
      <c r="WL1856"/>
      <c r="WM1856"/>
      <c r="WN1856"/>
      <c r="WO1856"/>
      <c r="WP1856"/>
      <c r="WQ1856"/>
      <c r="WR1856"/>
      <c r="WS1856"/>
      <c r="WT1856"/>
      <c r="WU1856"/>
      <c r="WV1856"/>
      <c r="WW1856"/>
      <c r="WX1856"/>
      <c r="WY1856"/>
      <c r="WZ1856"/>
      <c r="XA1856"/>
      <c r="XB1856"/>
      <c r="XC1856"/>
      <c r="XD1856"/>
      <c r="XE1856"/>
      <c r="XF1856"/>
      <c r="XG1856"/>
      <c r="XH1856"/>
      <c r="XI1856"/>
      <c r="XJ1856"/>
      <c r="XK1856"/>
      <c r="XL1856"/>
      <c r="XM1856"/>
      <c r="XN1856"/>
      <c r="XO1856"/>
      <c r="XP1856"/>
      <c r="XQ1856"/>
      <c r="XR1856"/>
      <c r="XS1856"/>
      <c r="XT1856"/>
      <c r="XU1856"/>
      <c r="XV1856"/>
      <c r="XW1856"/>
      <c r="XX1856"/>
      <c r="XY1856"/>
      <c r="XZ1856"/>
      <c r="YA1856"/>
      <c r="YB1856"/>
      <c r="YC1856"/>
      <c r="YD1856"/>
      <c r="YE1856"/>
      <c r="YF1856"/>
      <c r="YG1856"/>
      <c r="YH1856"/>
      <c r="YI1856"/>
      <c r="YJ1856"/>
      <c r="YK1856"/>
      <c r="YL1856"/>
      <c r="YM1856"/>
      <c r="YN1856"/>
      <c r="YO1856"/>
      <c r="YP1856"/>
      <c r="YQ1856"/>
      <c r="YR1856"/>
      <c r="YS1856"/>
      <c r="YT1856"/>
      <c r="YU1856"/>
      <c r="YV1856"/>
      <c r="YW1856"/>
      <c r="YX1856"/>
      <c r="YY1856"/>
      <c r="YZ1856"/>
      <c r="ZA1856"/>
      <c r="ZB1856"/>
      <c r="ZC1856"/>
      <c r="ZD1856"/>
      <c r="ZE1856"/>
      <c r="ZF1856"/>
      <c r="ZG1856"/>
      <c r="ZH1856"/>
      <c r="ZI1856"/>
      <c r="ZJ1856"/>
      <c r="ZK1856"/>
      <c r="ZL1856"/>
      <c r="ZM1856"/>
      <c r="ZN1856"/>
      <c r="ZO1856"/>
      <c r="ZP1856"/>
      <c r="ZQ1856"/>
      <c r="ZR1856"/>
      <c r="ZS1856"/>
      <c r="ZT1856"/>
      <c r="ZU1856"/>
      <c r="ZV1856"/>
      <c r="ZW1856"/>
      <c r="ZX1856"/>
      <c r="ZY1856"/>
      <c r="ZZ1856"/>
      <c r="AAA1856"/>
      <c r="AAB1856"/>
      <c r="AAC1856"/>
      <c r="AAD1856"/>
      <c r="AAE1856"/>
      <c r="AAF1856"/>
      <c r="AAG1856"/>
      <c r="AAH1856"/>
      <c r="AAI1856"/>
      <c r="AAJ1856"/>
      <c r="AAK1856"/>
      <c r="AAL1856"/>
      <c r="AAM1856"/>
      <c r="AAN1856"/>
      <c r="AAO1856"/>
      <c r="AAP1856"/>
      <c r="AAQ1856"/>
      <c r="AAR1856"/>
      <c r="AAS1856"/>
      <c r="AAT1856"/>
      <c r="AAU1856"/>
      <c r="AAV1856"/>
      <c r="AAW1856"/>
      <c r="AAX1856"/>
      <c r="AAY1856"/>
      <c r="AAZ1856"/>
      <c r="ABA1856"/>
      <c r="ABB1856"/>
      <c r="ABC1856"/>
      <c r="ABD1856"/>
      <c r="ABE1856"/>
      <c r="ABF1856"/>
      <c r="ABG1856"/>
      <c r="ABH1856"/>
      <c r="ABI1856"/>
      <c r="ABJ1856"/>
      <c r="ABK1856"/>
      <c r="ABL1856"/>
      <c r="ABM1856"/>
      <c r="ABN1856"/>
      <c r="ABO1856"/>
      <c r="ABP1856"/>
      <c r="ABQ1856"/>
      <c r="ABR1856"/>
      <c r="ABS1856"/>
      <c r="ABT1856"/>
      <c r="ABU1856"/>
      <c r="ABV1856"/>
      <c r="ABW1856"/>
      <c r="ABX1856"/>
      <c r="ABY1856"/>
      <c r="ABZ1856"/>
      <c r="ACA1856"/>
      <c r="ACB1856"/>
      <c r="ACC1856"/>
      <c r="ACD1856"/>
      <c r="ACE1856"/>
      <c r="ACF1856"/>
      <c r="ACG1856"/>
      <c r="ACH1856"/>
      <c r="ACI1856"/>
      <c r="ACJ1856"/>
      <c r="ACK1856"/>
      <c r="ACL1856"/>
      <c r="ACM1856"/>
      <c r="ACN1856"/>
      <c r="ACO1856"/>
      <c r="ACP1856"/>
      <c r="ACQ1856"/>
      <c r="ACR1856"/>
      <c r="ACS1856"/>
      <c r="ACT1856"/>
      <c r="ACU1856"/>
      <c r="ACV1856"/>
      <c r="ACW1856"/>
      <c r="ACX1856"/>
      <c r="ACY1856"/>
      <c r="ACZ1856"/>
      <c r="ADA1856"/>
      <c r="ADB1856"/>
      <c r="ADC1856"/>
      <c r="ADD1856"/>
      <c r="ADE1856"/>
      <c r="ADF1856"/>
      <c r="ADG1856"/>
      <c r="ADH1856"/>
      <c r="ADI1856"/>
      <c r="ADJ1856"/>
      <c r="ADK1856"/>
      <c r="ADL1856"/>
      <c r="ADM1856"/>
      <c r="ADN1856"/>
      <c r="ADO1856"/>
      <c r="ADP1856"/>
      <c r="ADQ1856"/>
      <c r="ADR1856"/>
      <c r="ADS1856"/>
      <c r="ADT1856"/>
      <c r="ADU1856"/>
      <c r="ADV1856"/>
      <c r="ADW1856"/>
      <c r="ADX1856"/>
      <c r="ADY1856"/>
      <c r="ADZ1856"/>
      <c r="AEA1856"/>
      <c r="AEB1856"/>
      <c r="AEC1856"/>
      <c r="AED1856"/>
      <c r="AEE1856"/>
      <c r="AEF1856"/>
      <c r="AEG1856"/>
      <c r="AEH1856"/>
      <c r="AEI1856"/>
      <c r="AEJ1856"/>
      <c r="AEK1856"/>
      <c r="AEL1856"/>
      <c r="AEM1856"/>
      <c r="AEN1856"/>
      <c r="AEO1856"/>
      <c r="AEP1856"/>
      <c r="AEQ1856"/>
      <c r="AER1856"/>
      <c r="AES1856"/>
      <c r="AET1856"/>
      <c r="AEU1856"/>
      <c r="AEV1856"/>
      <c r="AEW1856"/>
      <c r="AEX1856"/>
      <c r="AEY1856"/>
      <c r="AEZ1856"/>
      <c r="AFA1856"/>
      <c r="AFB1856"/>
      <c r="AFC1856"/>
      <c r="AFD1856"/>
      <c r="AFE1856"/>
      <c r="AFF1856"/>
      <c r="AFG1856"/>
      <c r="AFH1856"/>
      <c r="AFI1856"/>
      <c r="AFJ1856"/>
      <c r="AFK1856"/>
      <c r="AFL1856"/>
      <c r="AFM1856"/>
      <c r="AFN1856"/>
      <c r="AFO1856"/>
      <c r="AFP1856"/>
      <c r="AFQ1856"/>
      <c r="AFR1856"/>
      <c r="AFS1856"/>
      <c r="AFT1856"/>
      <c r="AFU1856"/>
      <c r="AFV1856"/>
      <c r="AFW1856"/>
      <c r="AFX1856"/>
      <c r="AFY1856"/>
      <c r="AFZ1856"/>
      <c r="AGA1856"/>
      <c r="AGB1856"/>
      <c r="AGC1856"/>
      <c r="AGD1856"/>
      <c r="AGE1856"/>
      <c r="AGF1856"/>
      <c r="AGG1856"/>
      <c r="AGH1856"/>
      <c r="AGI1856"/>
      <c r="AGJ1856"/>
      <c r="AGK1856"/>
      <c r="AGL1856"/>
      <c r="AGM1856"/>
      <c r="AGN1856"/>
      <c r="AGO1856"/>
      <c r="AGP1856"/>
      <c r="AGQ1856"/>
      <c r="AGR1856"/>
      <c r="AGS1856"/>
      <c r="AGT1856"/>
      <c r="AGU1856"/>
      <c r="AGV1856"/>
      <c r="AGW1856"/>
      <c r="AGX1856"/>
      <c r="AGY1856"/>
      <c r="AGZ1856"/>
      <c r="AHA1856"/>
      <c r="AHB1856"/>
      <c r="AHC1856"/>
      <c r="AHD1856"/>
      <c r="AHE1856"/>
      <c r="AHF1856"/>
      <c r="AHG1856"/>
      <c r="AHH1856"/>
      <c r="AHI1856"/>
      <c r="AHJ1856"/>
      <c r="AHK1856"/>
      <c r="AHL1856"/>
      <c r="AHM1856"/>
      <c r="AHN1856"/>
      <c r="AHO1856"/>
      <c r="AHP1856"/>
      <c r="AHQ1856"/>
      <c r="AHR1856"/>
      <c r="AHS1856"/>
      <c r="AHT1856"/>
      <c r="AHU1856"/>
      <c r="AHV1856"/>
      <c r="AHW1856"/>
      <c r="AHX1856"/>
      <c r="AHY1856"/>
      <c r="AHZ1856"/>
      <c r="AIA1856"/>
      <c r="AIB1856"/>
      <c r="AIC1856"/>
      <c r="AID1856"/>
      <c r="AIE1856"/>
      <c r="AIF1856"/>
      <c r="AIG1856"/>
      <c r="AIH1856"/>
      <c r="AII1856"/>
      <c r="AIJ1856"/>
      <c r="AIK1856"/>
      <c r="AIL1856"/>
      <c r="AIM1856"/>
      <c r="AIN1856"/>
      <c r="AIO1856"/>
      <c r="AIP1856"/>
      <c r="AIQ1856"/>
      <c r="AIR1856"/>
      <c r="AIS1856"/>
      <c r="AIT1856"/>
      <c r="AIU1856"/>
      <c r="AIV1856"/>
      <c r="AIW1856"/>
      <c r="AIX1856"/>
      <c r="AIY1856"/>
      <c r="AIZ1856"/>
      <c r="AJA1856"/>
      <c r="AJB1856"/>
      <c r="AJC1856"/>
      <c r="AJD1856"/>
      <c r="AJE1856"/>
      <c r="AJF1856"/>
      <c r="AJG1856"/>
      <c r="AJH1856"/>
      <c r="AJI1856"/>
      <c r="AJJ1856"/>
      <c r="AJK1856"/>
      <c r="AJL1856"/>
      <c r="AJM1856"/>
      <c r="AJN1856"/>
      <c r="AJO1856"/>
      <c r="AJP1856"/>
      <c r="AJQ1856"/>
      <c r="AJR1856"/>
      <c r="AJS1856"/>
      <c r="AJT1856"/>
      <c r="AJU1856"/>
      <c r="AJV1856"/>
      <c r="AJW1856"/>
      <c r="AJX1856"/>
      <c r="AJY1856"/>
      <c r="AJZ1856"/>
      <c r="AKA1856"/>
      <c r="AKB1856"/>
      <c r="AKC1856"/>
      <c r="AKD1856"/>
      <c r="AKE1856"/>
      <c r="AKF1856"/>
      <c r="AKG1856"/>
      <c r="AKH1856"/>
      <c r="AKI1856"/>
      <c r="AKJ1856"/>
      <c r="AKK1856"/>
      <c r="AKL1856"/>
      <c r="AKM1856"/>
      <c r="AKN1856"/>
      <c r="AKO1856"/>
      <c r="AKP1856"/>
      <c r="AKQ1856"/>
      <c r="AKR1856"/>
      <c r="AKS1856"/>
      <c r="AKT1856"/>
      <c r="AKU1856"/>
      <c r="AKV1856"/>
      <c r="AKW1856"/>
      <c r="AKX1856"/>
      <c r="AKY1856"/>
      <c r="AKZ1856"/>
      <c r="ALA1856"/>
      <c r="ALB1856"/>
      <c r="ALC1856"/>
      <c r="ALD1856"/>
      <c r="ALE1856"/>
      <c r="ALF1856"/>
      <c r="ALG1856"/>
      <c r="ALH1856"/>
      <c r="ALI1856"/>
      <c r="ALJ1856"/>
      <c r="ALK1856"/>
      <c r="ALL1856"/>
      <c r="ALM1856"/>
      <c r="ALN1856"/>
      <c r="ALO1856"/>
      <c r="ALP1856"/>
      <c r="ALQ1856"/>
      <c r="ALR1856"/>
      <c r="ALS1856"/>
      <c r="ALT1856"/>
      <c r="ALU1856"/>
      <c r="ALV1856"/>
      <c r="ALW1856"/>
      <c r="ALX1856"/>
      <c r="ALY1856"/>
      <c r="ALZ1856"/>
      <c r="AMA1856"/>
      <c r="AMB1856"/>
      <c r="AMC1856"/>
      <c r="AMD1856"/>
      <c r="AME1856"/>
      <c r="AMF1856"/>
      <c r="AMG1856"/>
      <c r="AMH1856"/>
    </row>
    <row r="1857" spans="1:1022" ht="15">
      <c r="A1857" s="15"/>
      <c r="B1857" s="7"/>
      <c r="C1857" s="16"/>
      <c r="D1857" s="16"/>
      <c r="E1857" s="17"/>
      <c r="F1857" s="18"/>
      <c r="G1857" s="18"/>
      <c r="H1857" s="9"/>
      <c r="I1857" s="9"/>
      <c r="J1857" s="8"/>
      <c r="K1857" s="8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  <c r="DK1857"/>
      <c r="DL1857"/>
      <c r="DM1857"/>
      <c r="DN1857"/>
      <c r="DO1857"/>
      <c r="DP1857"/>
      <c r="DQ1857"/>
      <c r="DR1857"/>
      <c r="DS1857"/>
      <c r="DT1857"/>
      <c r="DU1857"/>
      <c r="DV1857"/>
      <c r="DW1857"/>
      <c r="DX1857"/>
      <c r="DY1857"/>
      <c r="DZ1857"/>
      <c r="EA1857"/>
      <c r="EB1857"/>
      <c r="EC1857"/>
      <c r="ED1857"/>
      <c r="EE1857"/>
      <c r="EF1857"/>
      <c r="EG1857"/>
      <c r="EH1857"/>
      <c r="EI1857"/>
      <c r="EJ1857"/>
      <c r="EK1857"/>
      <c r="EL1857"/>
      <c r="EM1857"/>
      <c r="EN1857"/>
      <c r="EO1857"/>
      <c r="EP1857"/>
      <c r="EQ1857"/>
      <c r="ER1857"/>
      <c r="ES1857"/>
      <c r="ET1857"/>
      <c r="EU1857"/>
      <c r="EV1857"/>
      <c r="EW1857"/>
      <c r="EX1857"/>
      <c r="EY1857"/>
      <c r="EZ1857"/>
      <c r="FA1857"/>
      <c r="FB1857"/>
      <c r="FC1857"/>
      <c r="FD1857"/>
      <c r="FE1857"/>
      <c r="FF1857"/>
      <c r="FG1857"/>
      <c r="FH1857"/>
      <c r="FI1857"/>
      <c r="FJ1857"/>
      <c r="FK1857"/>
      <c r="FL1857"/>
      <c r="FM1857"/>
      <c r="FN1857"/>
      <c r="FO1857"/>
      <c r="FP1857"/>
      <c r="FQ1857"/>
      <c r="FR1857"/>
      <c r="FS1857"/>
      <c r="FT1857"/>
      <c r="FU1857"/>
      <c r="FV1857"/>
      <c r="FW1857"/>
      <c r="FX1857"/>
      <c r="FY1857"/>
      <c r="FZ1857"/>
      <c r="GA1857"/>
      <c r="GB1857"/>
      <c r="GC1857"/>
      <c r="GD1857"/>
      <c r="GE1857"/>
      <c r="GF1857"/>
      <c r="GG1857"/>
      <c r="GH1857"/>
      <c r="GI1857"/>
      <c r="GJ1857"/>
      <c r="GK1857"/>
      <c r="GL1857"/>
      <c r="GM1857"/>
      <c r="GN1857"/>
      <c r="GO1857"/>
      <c r="GP1857"/>
      <c r="GQ1857"/>
      <c r="GR1857"/>
      <c r="GS1857"/>
      <c r="GT1857"/>
      <c r="GU1857"/>
      <c r="GV1857"/>
      <c r="GW1857"/>
      <c r="GX1857"/>
      <c r="GY1857"/>
      <c r="GZ1857"/>
      <c r="HA1857"/>
      <c r="HB1857"/>
      <c r="HC1857"/>
      <c r="HD1857"/>
      <c r="HE1857"/>
      <c r="HF1857"/>
      <c r="HG1857"/>
      <c r="HH1857"/>
      <c r="HI1857"/>
      <c r="HJ1857"/>
      <c r="HK1857"/>
      <c r="HL1857"/>
      <c r="HM1857"/>
      <c r="HN1857"/>
      <c r="HO1857"/>
      <c r="HP1857"/>
      <c r="HQ1857"/>
      <c r="HR1857"/>
      <c r="HS1857"/>
      <c r="HT1857"/>
      <c r="HU1857"/>
      <c r="HV1857"/>
      <c r="HW1857"/>
      <c r="HX1857"/>
      <c r="HY1857"/>
      <c r="HZ1857"/>
      <c r="IA1857"/>
      <c r="IB1857"/>
      <c r="IC1857"/>
      <c r="ID1857"/>
      <c r="IE1857"/>
      <c r="IF1857"/>
      <c r="IG1857"/>
      <c r="IH1857"/>
      <c r="II1857"/>
      <c r="IJ1857"/>
      <c r="IK1857"/>
      <c r="IL1857"/>
      <c r="IM1857"/>
      <c r="IN1857"/>
      <c r="IO1857"/>
      <c r="IP1857"/>
      <c r="IQ1857"/>
      <c r="IR1857"/>
      <c r="IS1857"/>
      <c r="IT1857"/>
      <c r="IU1857"/>
      <c r="IV1857"/>
      <c r="IW1857"/>
      <c r="IX1857"/>
      <c r="IY1857"/>
      <c r="IZ1857"/>
      <c r="JA1857"/>
      <c r="JB1857"/>
      <c r="JC1857"/>
      <c r="JD1857"/>
      <c r="JE1857"/>
      <c r="JF1857"/>
      <c r="JG1857"/>
      <c r="JH1857"/>
      <c r="JI1857"/>
      <c r="JJ1857"/>
      <c r="JK1857"/>
      <c r="JL1857"/>
      <c r="JM1857"/>
      <c r="JN1857"/>
      <c r="JO1857"/>
      <c r="JP1857"/>
      <c r="JQ1857"/>
      <c r="JR1857"/>
      <c r="JS1857"/>
      <c r="JT1857"/>
      <c r="JU1857"/>
      <c r="JV1857"/>
      <c r="JW1857"/>
      <c r="JX1857"/>
      <c r="JY1857"/>
      <c r="JZ1857"/>
      <c r="KA1857"/>
      <c r="KB1857"/>
      <c r="KC1857"/>
      <c r="KD1857"/>
      <c r="KE1857"/>
      <c r="KF1857"/>
      <c r="KG1857"/>
      <c r="KH1857"/>
      <c r="KI1857"/>
      <c r="KJ1857"/>
      <c r="KK1857"/>
      <c r="KL1857"/>
      <c r="KM1857"/>
      <c r="KN1857"/>
      <c r="KO1857"/>
      <c r="KP1857"/>
      <c r="KQ1857"/>
      <c r="KR1857"/>
      <c r="KS1857"/>
      <c r="KT1857"/>
      <c r="KU1857"/>
      <c r="KV1857"/>
      <c r="KW1857"/>
      <c r="KX1857"/>
      <c r="KY1857"/>
      <c r="KZ1857"/>
      <c r="LA1857"/>
      <c r="LB1857"/>
      <c r="LC1857"/>
      <c r="LD1857"/>
      <c r="LE1857"/>
      <c r="LF1857"/>
      <c r="LG1857"/>
      <c r="LH1857"/>
      <c r="LI1857"/>
      <c r="LJ1857"/>
      <c r="LK1857"/>
      <c r="LL1857"/>
      <c r="LM1857"/>
      <c r="LN1857"/>
      <c r="LO1857"/>
      <c r="LP1857"/>
      <c r="LQ1857"/>
      <c r="LR1857"/>
      <c r="LS1857"/>
      <c r="LT1857"/>
      <c r="LU1857"/>
      <c r="LV1857"/>
      <c r="LW1857"/>
      <c r="LX1857"/>
      <c r="LY1857"/>
      <c r="LZ1857"/>
      <c r="MA1857"/>
      <c r="MB1857"/>
      <c r="MC1857"/>
      <c r="MD1857"/>
      <c r="ME1857"/>
      <c r="MF1857"/>
      <c r="MG1857"/>
      <c r="MH1857"/>
      <c r="MI1857"/>
      <c r="MJ1857"/>
      <c r="MK1857"/>
      <c r="ML1857"/>
      <c r="MM1857"/>
      <c r="MN1857"/>
      <c r="MO1857"/>
      <c r="MP1857"/>
      <c r="MQ1857"/>
      <c r="MR1857"/>
      <c r="MS1857"/>
      <c r="MT1857"/>
      <c r="MU1857"/>
      <c r="MV1857"/>
      <c r="MW1857"/>
      <c r="MX1857"/>
      <c r="MY1857"/>
      <c r="MZ1857"/>
      <c r="NA1857"/>
      <c r="NB1857"/>
      <c r="NC1857"/>
      <c r="ND1857"/>
      <c r="NE1857"/>
      <c r="NF1857"/>
      <c r="NG1857"/>
      <c r="NH1857"/>
      <c r="NI1857"/>
      <c r="NJ1857"/>
      <c r="NK1857"/>
      <c r="NL1857"/>
      <c r="NM1857"/>
      <c r="NN1857"/>
      <c r="NO1857"/>
      <c r="NP1857"/>
      <c r="NQ1857"/>
      <c r="NR1857"/>
      <c r="NS1857"/>
      <c r="NT1857"/>
      <c r="NU1857"/>
      <c r="NV1857"/>
      <c r="NW1857"/>
      <c r="NX1857"/>
      <c r="NY1857"/>
      <c r="NZ1857"/>
      <c r="OA1857"/>
      <c r="OB1857"/>
      <c r="OC1857"/>
      <c r="OD1857"/>
      <c r="OE1857"/>
      <c r="OF1857"/>
      <c r="OG1857"/>
      <c r="OH1857"/>
      <c r="OI1857"/>
      <c r="OJ1857"/>
      <c r="OK1857"/>
      <c r="OL1857"/>
      <c r="OM1857"/>
      <c r="ON1857"/>
      <c r="OO1857"/>
      <c r="OP1857"/>
      <c r="OQ1857"/>
      <c r="OR1857"/>
      <c r="OS1857"/>
      <c r="OT1857"/>
      <c r="OU1857"/>
      <c r="OV1857"/>
      <c r="OW1857"/>
      <c r="OX1857"/>
      <c r="OY1857"/>
      <c r="OZ1857"/>
      <c r="PA1857"/>
      <c r="PB1857"/>
      <c r="PC1857"/>
      <c r="PD1857"/>
      <c r="PE1857"/>
      <c r="PF1857"/>
      <c r="PG1857"/>
      <c r="PH1857"/>
      <c r="PI1857"/>
      <c r="PJ1857"/>
      <c r="PK1857"/>
      <c r="PL1857"/>
      <c r="PM1857"/>
      <c r="PN1857"/>
      <c r="PO1857"/>
      <c r="PP1857"/>
      <c r="PQ1857"/>
      <c r="PR1857"/>
      <c r="PS1857"/>
      <c r="PT1857"/>
      <c r="PU1857"/>
      <c r="PV1857"/>
      <c r="PW1857"/>
      <c r="PX1857"/>
      <c r="PY1857"/>
      <c r="PZ1857"/>
      <c r="QA1857"/>
      <c r="QB1857"/>
      <c r="QC1857"/>
      <c r="QD1857"/>
      <c r="QE1857"/>
      <c r="QF1857"/>
      <c r="QG1857"/>
      <c r="QH1857"/>
      <c r="QI1857"/>
      <c r="QJ1857"/>
      <c r="QK1857"/>
      <c r="QL1857"/>
      <c r="QM1857"/>
      <c r="QN1857"/>
      <c r="QO1857"/>
      <c r="QP1857"/>
      <c r="QQ1857"/>
      <c r="QR1857"/>
      <c r="QS1857"/>
      <c r="QT1857"/>
      <c r="QU1857"/>
      <c r="QV1857"/>
      <c r="QW1857"/>
      <c r="QX1857"/>
      <c r="QY1857"/>
      <c r="QZ1857"/>
      <c r="RA1857"/>
      <c r="RB1857"/>
      <c r="RC1857"/>
      <c r="RD1857"/>
      <c r="RE1857"/>
      <c r="RF1857"/>
      <c r="RG1857"/>
      <c r="RH1857"/>
      <c r="RI1857"/>
      <c r="RJ1857"/>
      <c r="RK1857"/>
      <c r="RL1857"/>
      <c r="RM1857"/>
      <c r="RN1857"/>
      <c r="RO1857"/>
      <c r="RP1857"/>
      <c r="RQ1857"/>
      <c r="RR1857"/>
      <c r="RS1857"/>
      <c r="RT1857"/>
      <c r="RU1857"/>
      <c r="RV1857"/>
      <c r="RW1857"/>
      <c r="RX1857"/>
      <c r="RY1857"/>
      <c r="RZ1857"/>
      <c r="SA1857"/>
      <c r="SB1857"/>
      <c r="SC1857"/>
      <c r="SD1857"/>
      <c r="SE1857"/>
      <c r="SF1857"/>
      <c r="SG1857"/>
      <c r="SH1857"/>
      <c r="SI1857"/>
      <c r="SJ1857"/>
      <c r="SK1857"/>
      <c r="SL1857"/>
      <c r="SM1857"/>
      <c r="SN1857"/>
      <c r="SO1857"/>
      <c r="SP1857"/>
      <c r="SQ1857"/>
      <c r="SR1857"/>
      <c r="SS1857"/>
      <c r="ST1857"/>
      <c r="SU1857"/>
      <c r="SV1857"/>
      <c r="SW1857"/>
      <c r="SX1857"/>
      <c r="SY1857"/>
      <c r="SZ1857"/>
      <c r="TA1857"/>
      <c r="TB1857"/>
      <c r="TC1857"/>
      <c r="TD1857"/>
      <c r="TE1857"/>
      <c r="TF1857"/>
      <c r="TG1857"/>
      <c r="TH1857"/>
      <c r="TI1857"/>
      <c r="TJ1857"/>
      <c r="TK1857"/>
      <c r="TL1857"/>
      <c r="TM1857"/>
      <c r="TN1857"/>
      <c r="TO1857"/>
      <c r="TP1857"/>
      <c r="TQ1857"/>
      <c r="TR1857"/>
      <c r="TS1857"/>
      <c r="TT1857"/>
      <c r="TU1857"/>
      <c r="TV1857"/>
      <c r="TW1857"/>
      <c r="TX1857"/>
      <c r="TY1857"/>
      <c r="TZ1857"/>
      <c r="UA1857"/>
      <c r="UB1857"/>
      <c r="UC1857"/>
      <c r="UD1857"/>
      <c r="UE1857"/>
      <c r="UF1857"/>
      <c r="UG1857"/>
      <c r="UH1857"/>
      <c r="UI1857"/>
      <c r="UJ1857"/>
      <c r="UK1857"/>
      <c r="UL1857"/>
      <c r="UM1857"/>
      <c r="UN1857"/>
      <c r="UO1857"/>
      <c r="UP1857"/>
      <c r="UQ1857"/>
      <c r="UR1857"/>
      <c r="US1857"/>
      <c r="UT1857"/>
      <c r="UU1857"/>
      <c r="UV1857"/>
      <c r="UW1857"/>
      <c r="UX1857"/>
      <c r="UY1857"/>
      <c r="UZ1857"/>
      <c r="VA1857"/>
      <c r="VB1857"/>
      <c r="VC1857"/>
      <c r="VD1857"/>
      <c r="VE1857"/>
      <c r="VF1857"/>
      <c r="VG1857"/>
      <c r="VH1857"/>
      <c r="VI1857"/>
      <c r="VJ1857"/>
      <c r="VK1857"/>
      <c r="VL1857"/>
      <c r="VM1857"/>
      <c r="VN1857"/>
      <c r="VO1857"/>
      <c r="VP1857"/>
      <c r="VQ1857"/>
      <c r="VR1857"/>
      <c r="VS1857"/>
      <c r="VT1857"/>
      <c r="VU1857"/>
      <c r="VV1857"/>
      <c r="VW1857"/>
      <c r="VX1857"/>
      <c r="VY1857"/>
      <c r="VZ1857"/>
      <c r="WA1857"/>
      <c r="WB1857"/>
      <c r="WC1857"/>
      <c r="WD1857"/>
      <c r="WE1857"/>
      <c r="WF1857"/>
      <c r="WG1857"/>
      <c r="WH1857"/>
      <c r="WI1857"/>
      <c r="WJ1857"/>
      <c r="WK1857"/>
      <c r="WL1857"/>
      <c r="WM1857"/>
      <c r="WN1857"/>
      <c r="WO1857"/>
      <c r="WP1857"/>
      <c r="WQ1857"/>
      <c r="WR1857"/>
      <c r="WS1857"/>
      <c r="WT1857"/>
      <c r="WU1857"/>
      <c r="WV1857"/>
      <c r="WW1857"/>
      <c r="WX1857"/>
      <c r="WY1857"/>
      <c r="WZ1857"/>
      <c r="XA1857"/>
      <c r="XB1857"/>
      <c r="XC1857"/>
      <c r="XD1857"/>
      <c r="XE1857"/>
      <c r="XF1857"/>
      <c r="XG1857"/>
      <c r="XH1857"/>
      <c r="XI1857"/>
      <c r="XJ1857"/>
      <c r="XK1857"/>
      <c r="XL1857"/>
      <c r="XM1857"/>
      <c r="XN1857"/>
      <c r="XO1857"/>
      <c r="XP1857"/>
      <c r="XQ1857"/>
      <c r="XR1857"/>
      <c r="XS1857"/>
      <c r="XT1857"/>
      <c r="XU1857"/>
      <c r="XV1857"/>
      <c r="XW1857"/>
      <c r="XX1857"/>
      <c r="XY1857"/>
      <c r="XZ1857"/>
      <c r="YA1857"/>
      <c r="YB1857"/>
      <c r="YC1857"/>
      <c r="YD1857"/>
      <c r="YE1857"/>
      <c r="YF1857"/>
      <c r="YG1857"/>
      <c r="YH1857"/>
      <c r="YI1857"/>
      <c r="YJ1857"/>
      <c r="YK1857"/>
      <c r="YL1857"/>
      <c r="YM1857"/>
      <c r="YN1857"/>
      <c r="YO1857"/>
      <c r="YP1857"/>
      <c r="YQ1857"/>
      <c r="YR1857"/>
      <c r="YS1857"/>
      <c r="YT1857"/>
      <c r="YU1857"/>
      <c r="YV1857"/>
      <c r="YW1857"/>
      <c r="YX1857"/>
      <c r="YY1857"/>
      <c r="YZ1857"/>
      <c r="ZA1857"/>
      <c r="ZB1857"/>
      <c r="ZC1857"/>
      <c r="ZD1857"/>
      <c r="ZE1857"/>
      <c r="ZF1857"/>
      <c r="ZG1857"/>
      <c r="ZH1857"/>
      <c r="ZI1857"/>
      <c r="ZJ1857"/>
      <c r="ZK1857"/>
      <c r="ZL1857"/>
      <c r="ZM1857"/>
      <c r="ZN1857"/>
      <c r="ZO1857"/>
      <c r="ZP1857"/>
      <c r="ZQ1857"/>
      <c r="ZR1857"/>
      <c r="ZS1857"/>
      <c r="ZT1857"/>
      <c r="ZU1857"/>
      <c r="ZV1857"/>
      <c r="ZW1857"/>
      <c r="ZX1857"/>
      <c r="ZY1857"/>
      <c r="ZZ1857"/>
      <c r="AAA1857"/>
      <c r="AAB1857"/>
      <c r="AAC1857"/>
      <c r="AAD1857"/>
      <c r="AAE1857"/>
      <c r="AAF1857"/>
      <c r="AAG1857"/>
      <c r="AAH1857"/>
      <c r="AAI1857"/>
      <c r="AAJ1857"/>
      <c r="AAK1857"/>
      <c r="AAL1857"/>
      <c r="AAM1857"/>
      <c r="AAN1857"/>
      <c r="AAO1857"/>
      <c r="AAP1857"/>
      <c r="AAQ1857"/>
      <c r="AAR1857"/>
      <c r="AAS1857"/>
      <c r="AAT1857"/>
      <c r="AAU1857"/>
      <c r="AAV1857"/>
      <c r="AAW1857"/>
      <c r="AAX1857"/>
      <c r="AAY1857"/>
      <c r="AAZ1857"/>
      <c r="ABA1857"/>
      <c r="ABB1857"/>
      <c r="ABC1857"/>
      <c r="ABD1857"/>
      <c r="ABE1857"/>
      <c r="ABF1857"/>
      <c r="ABG1857"/>
      <c r="ABH1857"/>
      <c r="ABI1857"/>
      <c r="ABJ1857"/>
      <c r="ABK1857"/>
      <c r="ABL1857"/>
      <c r="ABM1857"/>
      <c r="ABN1857"/>
      <c r="ABO1857"/>
      <c r="ABP1857"/>
      <c r="ABQ1857"/>
      <c r="ABR1857"/>
      <c r="ABS1857"/>
      <c r="ABT1857"/>
      <c r="ABU1857"/>
      <c r="ABV1857"/>
      <c r="ABW1857"/>
      <c r="ABX1857"/>
      <c r="ABY1857"/>
      <c r="ABZ1857"/>
      <c r="ACA1857"/>
      <c r="ACB1857"/>
      <c r="ACC1857"/>
      <c r="ACD1857"/>
      <c r="ACE1857"/>
      <c r="ACF1857"/>
      <c r="ACG1857"/>
      <c r="ACH1857"/>
      <c r="ACI1857"/>
      <c r="ACJ1857"/>
      <c r="ACK1857"/>
      <c r="ACL1857"/>
      <c r="ACM1857"/>
      <c r="ACN1857"/>
      <c r="ACO1857"/>
      <c r="ACP1857"/>
      <c r="ACQ1857"/>
      <c r="ACR1857"/>
      <c r="ACS1857"/>
      <c r="ACT1857"/>
      <c r="ACU1857"/>
      <c r="ACV1857"/>
      <c r="ACW1857"/>
      <c r="ACX1857"/>
      <c r="ACY1857"/>
      <c r="ACZ1857"/>
      <c r="ADA1857"/>
      <c r="ADB1857"/>
      <c r="ADC1857"/>
      <c r="ADD1857"/>
      <c r="ADE1857"/>
      <c r="ADF1857"/>
      <c r="ADG1857"/>
      <c r="ADH1857"/>
      <c r="ADI1857"/>
      <c r="ADJ1857"/>
      <c r="ADK1857"/>
      <c r="ADL1857"/>
      <c r="ADM1857"/>
      <c r="ADN1857"/>
      <c r="ADO1857"/>
      <c r="ADP1857"/>
      <c r="ADQ1857"/>
      <c r="ADR1857"/>
      <c r="ADS1857"/>
      <c r="ADT1857"/>
      <c r="ADU1857"/>
      <c r="ADV1857"/>
      <c r="ADW1857"/>
      <c r="ADX1857"/>
      <c r="ADY1857"/>
      <c r="ADZ1857"/>
      <c r="AEA1857"/>
      <c r="AEB1857"/>
      <c r="AEC1857"/>
      <c r="AED1857"/>
      <c r="AEE1857"/>
      <c r="AEF1857"/>
      <c r="AEG1857"/>
      <c r="AEH1857"/>
      <c r="AEI1857"/>
      <c r="AEJ1857"/>
      <c r="AEK1857"/>
      <c r="AEL1857"/>
      <c r="AEM1857"/>
      <c r="AEN1857"/>
      <c r="AEO1857"/>
      <c r="AEP1857"/>
      <c r="AEQ1857"/>
      <c r="AER1857"/>
      <c r="AES1857"/>
      <c r="AET1857"/>
      <c r="AEU1857"/>
      <c r="AEV1857"/>
      <c r="AEW1857"/>
      <c r="AEX1857"/>
      <c r="AEY1857"/>
      <c r="AEZ1857"/>
      <c r="AFA1857"/>
      <c r="AFB1857"/>
      <c r="AFC1857"/>
      <c r="AFD1857"/>
      <c r="AFE1857"/>
      <c r="AFF1857"/>
      <c r="AFG1857"/>
      <c r="AFH1857"/>
      <c r="AFI1857"/>
      <c r="AFJ1857"/>
      <c r="AFK1857"/>
      <c r="AFL1857"/>
      <c r="AFM1857"/>
      <c r="AFN1857"/>
      <c r="AFO1857"/>
      <c r="AFP1857"/>
      <c r="AFQ1857"/>
      <c r="AFR1857"/>
      <c r="AFS1857"/>
      <c r="AFT1857"/>
      <c r="AFU1857"/>
      <c r="AFV1857"/>
      <c r="AFW1857"/>
      <c r="AFX1857"/>
      <c r="AFY1857"/>
      <c r="AFZ1857"/>
      <c r="AGA1857"/>
      <c r="AGB1857"/>
      <c r="AGC1857"/>
      <c r="AGD1857"/>
      <c r="AGE1857"/>
      <c r="AGF1857"/>
      <c r="AGG1857"/>
      <c r="AGH1857"/>
      <c r="AGI1857"/>
      <c r="AGJ1857"/>
      <c r="AGK1857"/>
      <c r="AGL1857"/>
      <c r="AGM1857"/>
      <c r="AGN1857"/>
      <c r="AGO1857"/>
      <c r="AGP1857"/>
      <c r="AGQ1857"/>
      <c r="AGR1857"/>
      <c r="AGS1857"/>
      <c r="AGT1857"/>
      <c r="AGU1857"/>
      <c r="AGV1857"/>
      <c r="AGW1857"/>
      <c r="AGX1857"/>
      <c r="AGY1857"/>
      <c r="AGZ1857"/>
      <c r="AHA1857"/>
      <c r="AHB1857"/>
      <c r="AHC1857"/>
      <c r="AHD1857"/>
      <c r="AHE1857"/>
      <c r="AHF1857"/>
      <c r="AHG1857"/>
      <c r="AHH1857"/>
      <c r="AHI1857"/>
      <c r="AHJ1857"/>
      <c r="AHK1857"/>
      <c r="AHL1857"/>
      <c r="AHM1857"/>
      <c r="AHN1857"/>
      <c r="AHO1857"/>
      <c r="AHP1857"/>
      <c r="AHQ1857"/>
      <c r="AHR1857"/>
      <c r="AHS1857"/>
      <c r="AHT1857"/>
      <c r="AHU1857"/>
      <c r="AHV1857"/>
      <c r="AHW1857"/>
      <c r="AHX1857"/>
      <c r="AHY1857"/>
      <c r="AHZ1857"/>
      <c r="AIA1857"/>
      <c r="AIB1857"/>
      <c r="AIC1857"/>
      <c r="AID1857"/>
      <c r="AIE1857"/>
      <c r="AIF1857"/>
      <c r="AIG1857"/>
      <c r="AIH1857"/>
      <c r="AII1857"/>
      <c r="AIJ1857"/>
      <c r="AIK1857"/>
      <c r="AIL1857"/>
      <c r="AIM1857"/>
      <c r="AIN1857"/>
      <c r="AIO1857"/>
      <c r="AIP1857"/>
      <c r="AIQ1857"/>
      <c r="AIR1857"/>
      <c r="AIS1857"/>
      <c r="AIT1857"/>
      <c r="AIU1857"/>
      <c r="AIV1857"/>
      <c r="AIW1857"/>
      <c r="AIX1857"/>
      <c r="AIY1857"/>
      <c r="AIZ1857"/>
      <c r="AJA1857"/>
      <c r="AJB1857"/>
      <c r="AJC1857"/>
      <c r="AJD1857"/>
      <c r="AJE1857"/>
      <c r="AJF1857"/>
      <c r="AJG1857"/>
      <c r="AJH1857"/>
      <c r="AJI1857"/>
      <c r="AJJ1857"/>
      <c r="AJK1857"/>
      <c r="AJL1857"/>
      <c r="AJM1857"/>
      <c r="AJN1857"/>
      <c r="AJO1857"/>
      <c r="AJP1857"/>
      <c r="AJQ1857"/>
      <c r="AJR1857"/>
      <c r="AJS1857"/>
      <c r="AJT1857"/>
      <c r="AJU1857"/>
      <c r="AJV1857"/>
      <c r="AJW1857"/>
      <c r="AJX1857"/>
      <c r="AJY1857"/>
      <c r="AJZ1857"/>
      <c r="AKA1857"/>
      <c r="AKB1857"/>
      <c r="AKC1857"/>
      <c r="AKD1857"/>
      <c r="AKE1857"/>
      <c r="AKF1857"/>
      <c r="AKG1857"/>
      <c r="AKH1857"/>
      <c r="AKI1857"/>
      <c r="AKJ1857"/>
      <c r="AKK1857"/>
      <c r="AKL1857"/>
      <c r="AKM1857"/>
      <c r="AKN1857"/>
      <c r="AKO1857"/>
      <c r="AKP1857"/>
      <c r="AKQ1857"/>
      <c r="AKR1857"/>
      <c r="AKS1857"/>
      <c r="AKT1857"/>
      <c r="AKU1857"/>
      <c r="AKV1857"/>
      <c r="AKW1857"/>
      <c r="AKX1857"/>
      <c r="AKY1857"/>
      <c r="AKZ1857"/>
      <c r="ALA1857"/>
      <c r="ALB1857"/>
      <c r="ALC1857"/>
      <c r="ALD1857"/>
      <c r="ALE1857"/>
      <c r="ALF1857"/>
      <c r="ALG1857"/>
      <c r="ALH1857"/>
      <c r="ALI1857"/>
      <c r="ALJ1857"/>
      <c r="ALK1857"/>
      <c r="ALL1857"/>
      <c r="ALM1857"/>
      <c r="ALN1857"/>
      <c r="ALO1857"/>
      <c r="ALP1857"/>
      <c r="ALQ1857"/>
      <c r="ALR1857"/>
      <c r="ALS1857"/>
      <c r="ALT1857"/>
      <c r="ALU1857"/>
      <c r="ALV1857"/>
      <c r="ALW1857"/>
      <c r="ALX1857"/>
      <c r="ALY1857"/>
      <c r="ALZ1857"/>
      <c r="AMA1857"/>
      <c r="AMB1857"/>
      <c r="AMC1857"/>
      <c r="AMD1857"/>
      <c r="AME1857"/>
      <c r="AMF1857"/>
      <c r="AMG1857"/>
      <c r="AMH1857"/>
    </row>
    <row r="1858" spans="1:1022" ht="15">
      <c r="A1858" s="15"/>
      <c r="B1858" s="7"/>
      <c r="C1858" s="16"/>
      <c r="D1858" s="16"/>
      <c r="E1858" s="17"/>
      <c r="F1858" s="18"/>
      <c r="G1858" s="18"/>
      <c r="H1858" s="9"/>
      <c r="I1858" s="9"/>
      <c r="J1858" s="8"/>
      <c r="K1858" s="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  <c r="DK1858"/>
      <c r="DL1858"/>
      <c r="DM1858"/>
      <c r="DN1858"/>
      <c r="DO1858"/>
      <c r="DP1858"/>
      <c r="DQ1858"/>
      <c r="DR1858"/>
      <c r="DS1858"/>
      <c r="DT1858"/>
      <c r="DU1858"/>
      <c r="DV1858"/>
      <c r="DW1858"/>
      <c r="DX1858"/>
      <c r="DY1858"/>
      <c r="DZ1858"/>
      <c r="EA1858"/>
      <c r="EB1858"/>
      <c r="EC1858"/>
      <c r="ED1858"/>
      <c r="EE1858"/>
      <c r="EF1858"/>
      <c r="EG1858"/>
      <c r="EH1858"/>
      <c r="EI1858"/>
      <c r="EJ1858"/>
      <c r="EK1858"/>
      <c r="EL1858"/>
      <c r="EM1858"/>
      <c r="EN1858"/>
      <c r="EO1858"/>
      <c r="EP1858"/>
      <c r="EQ1858"/>
      <c r="ER1858"/>
      <c r="ES1858"/>
      <c r="ET1858"/>
      <c r="EU1858"/>
      <c r="EV1858"/>
      <c r="EW1858"/>
      <c r="EX1858"/>
      <c r="EY1858"/>
      <c r="EZ1858"/>
      <c r="FA1858"/>
      <c r="FB1858"/>
      <c r="FC1858"/>
      <c r="FD1858"/>
      <c r="FE1858"/>
      <c r="FF1858"/>
      <c r="FG1858"/>
      <c r="FH1858"/>
      <c r="FI1858"/>
      <c r="FJ1858"/>
      <c r="FK1858"/>
      <c r="FL1858"/>
      <c r="FM1858"/>
      <c r="FN1858"/>
      <c r="FO1858"/>
      <c r="FP1858"/>
      <c r="FQ1858"/>
      <c r="FR1858"/>
      <c r="FS1858"/>
      <c r="FT1858"/>
      <c r="FU1858"/>
      <c r="FV1858"/>
      <c r="FW1858"/>
      <c r="FX1858"/>
      <c r="FY1858"/>
      <c r="FZ1858"/>
      <c r="GA1858"/>
      <c r="GB1858"/>
      <c r="GC1858"/>
      <c r="GD1858"/>
      <c r="GE1858"/>
      <c r="GF1858"/>
      <c r="GG1858"/>
      <c r="GH1858"/>
      <c r="GI1858"/>
      <c r="GJ1858"/>
      <c r="GK1858"/>
      <c r="GL1858"/>
      <c r="GM1858"/>
      <c r="GN1858"/>
      <c r="GO1858"/>
      <c r="GP1858"/>
      <c r="GQ1858"/>
      <c r="GR1858"/>
      <c r="GS1858"/>
      <c r="GT1858"/>
      <c r="GU1858"/>
      <c r="GV1858"/>
      <c r="GW1858"/>
      <c r="GX1858"/>
      <c r="GY1858"/>
      <c r="GZ1858"/>
      <c r="HA1858"/>
      <c r="HB1858"/>
      <c r="HC1858"/>
      <c r="HD1858"/>
      <c r="HE1858"/>
      <c r="HF1858"/>
      <c r="HG1858"/>
      <c r="HH1858"/>
      <c r="HI1858"/>
      <c r="HJ1858"/>
      <c r="HK1858"/>
      <c r="HL1858"/>
      <c r="HM1858"/>
      <c r="HN1858"/>
      <c r="HO1858"/>
      <c r="HP1858"/>
      <c r="HQ1858"/>
      <c r="HR1858"/>
      <c r="HS1858"/>
      <c r="HT1858"/>
      <c r="HU1858"/>
      <c r="HV1858"/>
      <c r="HW1858"/>
      <c r="HX1858"/>
      <c r="HY1858"/>
      <c r="HZ1858"/>
      <c r="IA1858"/>
      <c r="IB1858"/>
      <c r="IC1858"/>
      <c r="ID1858"/>
      <c r="IE1858"/>
      <c r="IF1858"/>
      <c r="IG1858"/>
      <c r="IH1858"/>
      <c r="II1858"/>
      <c r="IJ1858"/>
      <c r="IK1858"/>
      <c r="IL1858"/>
      <c r="IM1858"/>
      <c r="IN1858"/>
      <c r="IO1858"/>
      <c r="IP1858"/>
      <c r="IQ1858"/>
      <c r="IR1858"/>
      <c r="IS1858"/>
      <c r="IT1858"/>
      <c r="IU1858"/>
      <c r="IV1858"/>
      <c r="IW1858"/>
      <c r="IX1858"/>
      <c r="IY1858"/>
      <c r="IZ1858"/>
      <c r="JA1858"/>
      <c r="JB1858"/>
      <c r="JC1858"/>
      <c r="JD1858"/>
      <c r="JE1858"/>
      <c r="JF1858"/>
      <c r="JG1858"/>
      <c r="JH1858"/>
      <c r="JI1858"/>
      <c r="JJ1858"/>
      <c r="JK1858"/>
      <c r="JL1858"/>
      <c r="JM1858"/>
      <c r="JN1858"/>
      <c r="JO1858"/>
      <c r="JP1858"/>
      <c r="JQ1858"/>
      <c r="JR1858"/>
      <c r="JS1858"/>
      <c r="JT1858"/>
      <c r="JU1858"/>
      <c r="JV1858"/>
      <c r="JW1858"/>
      <c r="JX1858"/>
      <c r="JY1858"/>
      <c r="JZ1858"/>
      <c r="KA1858"/>
      <c r="KB1858"/>
      <c r="KC1858"/>
      <c r="KD1858"/>
      <c r="KE1858"/>
      <c r="KF1858"/>
      <c r="KG1858"/>
      <c r="KH1858"/>
      <c r="KI1858"/>
      <c r="KJ1858"/>
      <c r="KK1858"/>
      <c r="KL1858"/>
      <c r="KM1858"/>
      <c r="KN1858"/>
      <c r="KO1858"/>
      <c r="KP1858"/>
      <c r="KQ1858"/>
      <c r="KR1858"/>
      <c r="KS1858"/>
      <c r="KT1858"/>
      <c r="KU1858"/>
      <c r="KV1858"/>
      <c r="KW1858"/>
      <c r="KX1858"/>
      <c r="KY1858"/>
      <c r="KZ1858"/>
      <c r="LA1858"/>
      <c r="LB1858"/>
      <c r="LC1858"/>
      <c r="LD1858"/>
      <c r="LE1858"/>
      <c r="LF1858"/>
      <c r="LG1858"/>
      <c r="LH1858"/>
      <c r="LI1858"/>
      <c r="LJ1858"/>
      <c r="LK1858"/>
      <c r="LL1858"/>
      <c r="LM1858"/>
      <c r="LN1858"/>
      <c r="LO1858"/>
      <c r="LP1858"/>
      <c r="LQ1858"/>
      <c r="LR1858"/>
      <c r="LS1858"/>
      <c r="LT1858"/>
      <c r="LU1858"/>
      <c r="LV1858"/>
      <c r="LW1858"/>
      <c r="LX1858"/>
      <c r="LY1858"/>
      <c r="LZ1858"/>
      <c r="MA1858"/>
      <c r="MB1858"/>
      <c r="MC1858"/>
      <c r="MD1858"/>
      <c r="ME1858"/>
      <c r="MF1858"/>
      <c r="MG1858"/>
      <c r="MH1858"/>
      <c r="MI1858"/>
      <c r="MJ1858"/>
      <c r="MK1858"/>
      <c r="ML1858"/>
      <c r="MM1858"/>
      <c r="MN1858"/>
      <c r="MO1858"/>
      <c r="MP1858"/>
      <c r="MQ1858"/>
      <c r="MR1858"/>
      <c r="MS1858"/>
      <c r="MT1858"/>
      <c r="MU1858"/>
      <c r="MV1858"/>
      <c r="MW1858"/>
      <c r="MX1858"/>
      <c r="MY1858"/>
      <c r="MZ1858"/>
      <c r="NA1858"/>
      <c r="NB1858"/>
      <c r="NC1858"/>
      <c r="ND1858"/>
      <c r="NE1858"/>
      <c r="NF1858"/>
      <c r="NG1858"/>
      <c r="NH1858"/>
      <c r="NI1858"/>
      <c r="NJ1858"/>
      <c r="NK1858"/>
      <c r="NL1858"/>
      <c r="NM1858"/>
      <c r="NN1858"/>
      <c r="NO1858"/>
      <c r="NP1858"/>
      <c r="NQ1858"/>
      <c r="NR1858"/>
      <c r="NS1858"/>
      <c r="NT1858"/>
      <c r="NU1858"/>
      <c r="NV1858"/>
      <c r="NW1858"/>
      <c r="NX1858"/>
      <c r="NY1858"/>
      <c r="NZ1858"/>
      <c r="OA1858"/>
      <c r="OB1858"/>
      <c r="OC1858"/>
      <c r="OD1858"/>
      <c r="OE1858"/>
      <c r="OF1858"/>
      <c r="OG1858"/>
      <c r="OH1858"/>
      <c r="OI1858"/>
      <c r="OJ1858"/>
      <c r="OK1858"/>
      <c r="OL1858"/>
      <c r="OM1858"/>
      <c r="ON1858"/>
      <c r="OO1858"/>
      <c r="OP1858"/>
      <c r="OQ1858"/>
      <c r="OR1858"/>
      <c r="OS1858"/>
      <c r="OT1858"/>
      <c r="OU1858"/>
      <c r="OV1858"/>
      <c r="OW1858"/>
      <c r="OX1858"/>
      <c r="OY1858"/>
      <c r="OZ1858"/>
      <c r="PA1858"/>
      <c r="PB1858"/>
      <c r="PC1858"/>
      <c r="PD1858"/>
      <c r="PE1858"/>
      <c r="PF1858"/>
      <c r="PG1858"/>
      <c r="PH1858"/>
      <c r="PI1858"/>
      <c r="PJ1858"/>
      <c r="PK1858"/>
      <c r="PL1858"/>
      <c r="PM1858"/>
      <c r="PN1858"/>
      <c r="PO1858"/>
      <c r="PP1858"/>
      <c r="PQ1858"/>
      <c r="PR1858"/>
      <c r="PS1858"/>
      <c r="PT1858"/>
      <c r="PU1858"/>
      <c r="PV1858"/>
      <c r="PW1858"/>
      <c r="PX1858"/>
      <c r="PY1858"/>
      <c r="PZ1858"/>
      <c r="QA1858"/>
      <c r="QB1858"/>
      <c r="QC1858"/>
      <c r="QD1858"/>
      <c r="QE1858"/>
      <c r="QF1858"/>
      <c r="QG1858"/>
      <c r="QH1858"/>
      <c r="QI1858"/>
      <c r="QJ1858"/>
      <c r="QK1858"/>
      <c r="QL1858"/>
      <c r="QM1858"/>
      <c r="QN1858"/>
      <c r="QO1858"/>
      <c r="QP1858"/>
      <c r="QQ1858"/>
      <c r="QR1858"/>
      <c r="QS1858"/>
      <c r="QT1858"/>
      <c r="QU1858"/>
      <c r="QV1858"/>
      <c r="QW1858"/>
      <c r="QX1858"/>
      <c r="QY1858"/>
      <c r="QZ1858"/>
      <c r="RA1858"/>
      <c r="RB1858"/>
      <c r="RC1858"/>
      <c r="RD1858"/>
      <c r="RE1858"/>
      <c r="RF1858"/>
      <c r="RG1858"/>
      <c r="RH1858"/>
      <c r="RI1858"/>
      <c r="RJ1858"/>
      <c r="RK1858"/>
      <c r="RL1858"/>
      <c r="RM1858"/>
      <c r="RN1858"/>
      <c r="RO1858"/>
      <c r="RP1858"/>
      <c r="RQ1858"/>
      <c r="RR1858"/>
      <c r="RS1858"/>
      <c r="RT1858"/>
      <c r="RU1858"/>
      <c r="RV1858"/>
      <c r="RW1858"/>
      <c r="RX1858"/>
      <c r="RY1858"/>
      <c r="RZ1858"/>
      <c r="SA1858"/>
      <c r="SB1858"/>
      <c r="SC1858"/>
      <c r="SD1858"/>
      <c r="SE1858"/>
      <c r="SF1858"/>
      <c r="SG1858"/>
      <c r="SH1858"/>
      <c r="SI1858"/>
      <c r="SJ1858"/>
      <c r="SK1858"/>
      <c r="SL1858"/>
      <c r="SM1858"/>
      <c r="SN1858"/>
      <c r="SO1858"/>
      <c r="SP1858"/>
      <c r="SQ1858"/>
      <c r="SR1858"/>
      <c r="SS1858"/>
      <c r="ST1858"/>
      <c r="SU1858"/>
      <c r="SV1858"/>
      <c r="SW1858"/>
      <c r="SX1858"/>
      <c r="SY1858"/>
      <c r="SZ1858"/>
      <c r="TA1858"/>
      <c r="TB1858"/>
      <c r="TC1858"/>
      <c r="TD1858"/>
      <c r="TE1858"/>
      <c r="TF1858"/>
      <c r="TG1858"/>
      <c r="TH1858"/>
      <c r="TI1858"/>
      <c r="TJ1858"/>
      <c r="TK1858"/>
      <c r="TL1858"/>
      <c r="TM1858"/>
      <c r="TN1858"/>
      <c r="TO1858"/>
      <c r="TP1858"/>
      <c r="TQ1858"/>
      <c r="TR1858"/>
      <c r="TS1858"/>
      <c r="TT1858"/>
      <c r="TU1858"/>
      <c r="TV1858"/>
      <c r="TW1858"/>
      <c r="TX1858"/>
      <c r="TY1858"/>
      <c r="TZ1858"/>
      <c r="UA1858"/>
      <c r="UB1858"/>
      <c r="UC1858"/>
      <c r="UD1858"/>
      <c r="UE1858"/>
      <c r="UF1858"/>
      <c r="UG1858"/>
      <c r="UH1858"/>
      <c r="UI1858"/>
      <c r="UJ1858"/>
      <c r="UK1858"/>
      <c r="UL1858"/>
      <c r="UM1858"/>
      <c r="UN1858"/>
      <c r="UO1858"/>
      <c r="UP1858"/>
      <c r="UQ1858"/>
      <c r="UR1858"/>
      <c r="US1858"/>
      <c r="UT1858"/>
      <c r="UU1858"/>
      <c r="UV1858"/>
      <c r="UW1858"/>
      <c r="UX1858"/>
      <c r="UY1858"/>
      <c r="UZ1858"/>
      <c r="VA1858"/>
      <c r="VB1858"/>
      <c r="VC1858"/>
      <c r="VD1858"/>
      <c r="VE1858"/>
      <c r="VF1858"/>
      <c r="VG1858"/>
      <c r="VH1858"/>
      <c r="VI1858"/>
      <c r="VJ1858"/>
      <c r="VK1858"/>
      <c r="VL1858"/>
      <c r="VM1858"/>
      <c r="VN1858"/>
      <c r="VO1858"/>
      <c r="VP1858"/>
      <c r="VQ1858"/>
      <c r="VR1858"/>
      <c r="VS1858"/>
      <c r="VT1858"/>
      <c r="VU1858"/>
      <c r="VV1858"/>
      <c r="VW1858"/>
      <c r="VX1858"/>
      <c r="VY1858"/>
      <c r="VZ1858"/>
      <c r="WA1858"/>
      <c r="WB1858"/>
      <c r="WC1858"/>
      <c r="WD1858"/>
      <c r="WE1858"/>
      <c r="WF1858"/>
      <c r="WG1858"/>
      <c r="WH1858"/>
      <c r="WI1858"/>
      <c r="WJ1858"/>
      <c r="WK1858"/>
      <c r="WL1858"/>
      <c r="WM1858"/>
      <c r="WN1858"/>
      <c r="WO1858"/>
      <c r="WP1858"/>
      <c r="WQ1858"/>
      <c r="WR1858"/>
      <c r="WS1858"/>
      <c r="WT1858"/>
      <c r="WU1858"/>
      <c r="WV1858"/>
      <c r="WW1858"/>
      <c r="WX1858"/>
      <c r="WY1858"/>
      <c r="WZ1858"/>
      <c r="XA1858"/>
      <c r="XB1858"/>
      <c r="XC1858"/>
      <c r="XD1858"/>
      <c r="XE1858"/>
      <c r="XF1858"/>
      <c r="XG1858"/>
      <c r="XH1858"/>
      <c r="XI1858"/>
      <c r="XJ1858"/>
      <c r="XK1858"/>
      <c r="XL1858"/>
      <c r="XM1858"/>
      <c r="XN1858"/>
      <c r="XO1858"/>
      <c r="XP1858"/>
      <c r="XQ1858"/>
      <c r="XR1858"/>
      <c r="XS1858"/>
      <c r="XT1858"/>
      <c r="XU1858"/>
      <c r="XV1858"/>
      <c r="XW1858"/>
      <c r="XX1858"/>
      <c r="XY1858"/>
      <c r="XZ1858"/>
      <c r="YA1858"/>
      <c r="YB1858"/>
      <c r="YC1858"/>
      <c r="YD1858"/>
      <c r="YE1858"/>
      <c r="YF1858"/>
      <c r="YG1858"/>
      <c r="YH1858"/>
      <c r="YI1858"/>
      <c r="YJ1858"/>
      <c r="YK1858"/>
      <c r="YL1858"/>
      <c r="YM1858"/>
      <c r="YN1858"/>
      <c r="YO1858"/>
      <c r="YP1858"/>
      <c r="YQ1858"/>
      <c r="YR1858"/>
      <c r="YS1858"/>
      <c r="YT1858"/>
      <c r="YU1858"/>
      <c r="YV1858"/>
      <c r="YW1858"/>
      <c r="YX1858"/>
      <c r="YY1858"/>
      <c r="YZ1858"/>
      <c r="ZA1858"/>
      <c r="ZB1858"/>
      <c r="ZC1858"/>
      <c r="ZD1858"/>
      <c r="ZE1858"/>
      <c r="ZF1858"/>
      <c r="ZG1858"/>
      <c r="ZH1858"/>
      <c r="ZI1858"/>
      <c r="ZJ1858"/>
      <c r="ZK1858"/>
      <c r="ZL1858"/>
      <c r="ZM1858"/>
      <c r="ZN1858"/>
      <c r="ZO1858"/>
      <c r="ZP1858"/>
      <c r="ZQ1858"/>
      <c r="ZR1858"/>
      <c r="ZS1858"/>
      <c r="ZT1858"/>
      <c r="ZU1858"/>
      <c r="ZV1858"/>
      <c r="ZW1858"/>
      <c r="ZX1858"/>
      <c r="ZY1858"/>
      <c r="ZZ1858"/>
      <c r="AAA1858"/>
      <c r="AAB1858"/>
      <c r="AAC1858"/>
      <c r="AAD1858"/>
      <c r="AAE1858"/>
      <c r="AAF1858"/>
      <c r="AAG1858"/>
      <c r="AAH1858"/>
      <c r="AAI1858"/>
      <c r="AAJ1858"/>
      <c r="AAK1858"/>
      <c r="AAL1858"/>
      <c r="AAM1858"/>
      <c r="AAN1858"/>
      <c r="AAO1858"/>
      <c r="AAP1858"/>
      <c r="AAQ1858"/>
      <c r="AAR1858"/>
      <c r="AAS1858"/>
      <c r="AAT1858"/>
      <c r="AAU1858"/>
      <c r="AAV1858"/>
      <c r="AAW1858"/>
      <c r="AAX1858"/>
      <c r="AAY1858"/>
      <c r="AAZ1858"/>
      <c r="ABA1858"/>
      <c r="ABB1858"/>
      <c r="ABC1858"/>
      <c r="ABD1858"/>
      <c r="ABE1858"/>
      <c r="ABF1858"/>
      <c r="ABG1858"/>
      <c r="ABH1858"/>
      <c r="ABI1858"/>
      <c r="ABJ1858"/>
      <c r="ABK1858"/>
      <c r="ABL1858"/>
      <c r="ABM1858"/>
      <c r="ABN1858"/>
      <c r="ABO1858"/>
      <c r="ABP1858"/>
      <c r="ABQ1858"/>
      <c r="ABR1858"/>
      <c r="ABS1858"/>
      <c r="ABT1858"/>
      <c r="ABU1858"/>
      <c r="ABV1858"/>
      <c r="ABW1858"/>
      <c r="ABX1858"/>
      <c r="ABY1858"/>
      <c r="ABZ1858"/>
      <c r="ACA1858"/>
      <c r="ACB1858"/>
      <c r="ACC1858"/>
      <c r="ACD1858"/>
      <c r="ACE1858"/>
      <c r="ACF1858"/>
      <c r="ACG1858"/>
      <c r="ACH1858"/>
      <c r="ACI1858"/>
      <c r="ACJ1858"/>
      <c r="ACK1858"/>
      <c r="ACL1858"/>
      <c r="ACM1858"/>
      <c r="ACN1858"/>
      <c r="ACO1858"/>
      <c r="ACP1858"/>
      <c r="ACQ1858"/>
      <c r="ACR1858"/>
      <c r="ACS1858"/>
      <c r="ACT1858"/>
      <c r="ACU1858"/>
      <c r="ACV1858"/>
      <c r="ACW1858"/>
      <c r="ACX1858"/>
      <c r="ACY1858"/>
      <c r="ACZ1858"/>
      <c r="ADA1858"/>
      <c r="ADB1858"/>
      <c r="ADC1858"/>
      <c r="ADD1858"/>
      <c r="ADE1858"/>
      <c r="ADF1858"/>
      <c r="ADG1858"/>
      <c r="ADH1858"/>
      <c r="ADI1858"/>
      <c r="ADJ1858"/>
      <c r="ADK1858"/>
      <c r="ADL1858"/>
      <c r="ADM1858"/>
      <c r="ADN1858"/>
      <c r="ADO1858"/>
      <c r="ADP1858"/>
      <c r="ADQ1858"/>
      <c r="ADR1858"/>
      <c r="ADS1858"/>
      <c r="ADT1858"/>
      <c r="ADU1858"/>
      <c r="ADV1858"/>
      <c r="ADW1858"/>
      <c r="ADX1858"/>
      <c r="ADY1858"/>
      <c r="ADZ1858"/>
      <c r="AEA1858"/>
      <c r="AEB1858"/>
      <c r="AEC1858"/>
      <c r="AED1858"/>
      <c r="AEE1858"/>
      <c r="AEF1858"/>
      <c r="AEG1858"/>
      <c r="AEH1858"/>
      <c r="AEI1858"/>
      <c r="AEJ1858"/>
      <c r="AEK1858"/>
      <c r="AEL1858"/>
      <c r="AEM1858"/>
      <c r="AEN1858"/>
      <c r="AEO1858"/>
      <c r="AEP1858"/>
      <c r="AEQ1858"/>
      <c r="AER1858"/>
      <c r="AES1858"/>
      <c r="AET1858"/>
      <c r="AEU1858"/>
      <c r="AEV1858"/>
      <c r="AEW1858"/>
      <c r="AEX1858"/>
      <c r="AEY1858"/>
      <c r="AEZ1858"/>
      <c r="AFA1858"/>
      <c r="AFB1858"/>
      <c r="AFC1858"/>
      <c r="AFD1858"/>
      <c r="AFE1858"/>
      <c r="AFF1858"/>
      <c r="AFG1858"/>
      <c r="AFH1858"/>
      <c r="AFI1858"/>
      <c r="AFJ1858"/>
      <c r="AFK1858"/>
      <c r="AFL1858"/>
      <c r="AFM1858"/>
      <c r="AFN1858"/>
      <c r="AFO1858"/>
      <c r="AFP1858"/>
      <c r="AFQ1858"/>
      <c r="AFR1858"/>
      <c r="AFS1858"/>
      <c r="AFT1858"/>
      <c r="AFU1858"/>
      <c r="AFV1858"/>
      <c r="AFW1858"/>
      <c r="AFX1858"/>
      <c r="AFY1858"/>
      <c r="AFZ1858"/>
      <c r="AGA1858"/>
      <c r="AGB1858"/>
      <c r="AGC1858"/>
      <c r="AGD1858"/>
      <c r="AGE1858"/>
      <c r="AGF1858"/>
      <c r="AGG1858"/>
      <c r="AGH1858"/>
      <c r="AGI1858"/>
      <c r="AGJ1858"/>
      <c r="AGK1858"/>
      <c r="AGL1858"/>
      <c r="AGM1858"/>
      <c r="AGN1858"/>
      <c r="AGO1858"/>
      <c r="AGP1858"/>
      <c r="AGQ1858"/>
      <c r="AGR1858"/>
      <c r="AGS1858"/>
      <c r="AGT1858"/>
      <c r="AGU1858"/>
      <c r="AGV1858"/>
      <c r="AGW1858"/>
      <c r="AGX1858"/>
      <c r="AGY1858"/>
      <c r="AGZ1858"/>
      <c r="AHA1858"/>
      <c r="AHB1858"/>
      <c r="AHC1858"/>
      <c r="AHD1858"/>
      <c r="AHE1858"/>
      <c r="AHF1858"/>
      <c r="AHG1858"/>
      <c r="AHH1858"/>
      <c r="AHI1858"/>
      <c r="AHJ1858"/>
      <c r="AHK1858"/>
      <c r="AHL1858"/>
      <c r="AHM1858"/>
      <c r="AHN1858"/>
      <c r="AHO1858"/>
      <c r="AHP1858"/>
      <c r="AHQ1858"/>
      <c r="AHR1858"/>
      <c r="AHS1858"/>
      <c r="AHT1858"/>
      <c r="AHU1858"/>
      <c r="AHV1858"/>
      <c r="AHW1858"/>
      <c r="AHX1858"/>
      <c r="AHY1858"/>
      <c r="AHZ1858"/>
      <c r="AIA1858"/>
      <c r="AIB1858"/>
      <c r="AIC1858"/>
      <c r="AID1858"/>
      <c r="AIE1858"/>
      <c r="AIF1858"/>
      <c r="AIG1858"/>
      <c r="AIH1858"/>
      <c r="AII1858"/>
      <c r="AIJ1858"/>
      <c r="AIK1858"/>
      <c r="AIL1858"/>
      <c r="AIM1858"/>
      <c r="AIN1858"/>
      <c r="AIO1858"/>
      <c r="AIP1858"/>
      <c r="AIQ1858"/>
      <c r="AIR1858"/>
      <c r="AIS1858"/>
      <c r="AIT1858"/>
      <c r="AIU1858"/>
      <c r="AIV1858"/>
      <c r="AIW1858"/>
      <c r="AIX1858"/>
      <c r="AIY1858"/>
      <c r="AIZ1858"/>
      <c r="AJA1858"/>
      <c r="AJB1858"/>
      <c r="AJC1858"/>
      <c r="AJD1858"/>
      <c r="AJE1858"/>
      <c r="AJF1858"/>
      <c r="AJG1858"/>
      <c r="AJH1858"/>
      <c r="AJI1858"/>
      <c r="AJJ1858"/>
      <c r="AJK1858"/>
      <c r="AJL1858"/>
      <c r="AJM1858"/>
      <c r="AJN1858"/>
      <c r="AJO1858"/>
      <c r="AJP1858"/>
      <c r="AJQ1858"/>
      <c r="AJR1858"/>
      <c r="AJS1858"/>
      <c r="AJT1858"/>
      <c r="AJU1858"/>
      <c r="AJV1858"/>
      <c r="AJW1858"/>
      <c r="AJX1858"/>
      <c r="AJY1858"/>
      <c r="AJZ1858"/>
      <c r="AKA1858"/>
      <c r="AKB1858"/>
      <c r="AKC1858"/>
      <c r="AKD1858"/>
      <c r="AKE1858"/>
      <c r="AKF1858"/>
      <c r="AKG1858"/>
      <c r="AKH1858"/>
      <c r="AKI1858"/>
      <c r="AKJ1858"/>
      <c r="AKK1858"/>
      <c r="AKL1858"/>
      <c r="AKM1858"/>
      <c r="AKN1858"/>
      <c r="AKO1858"/>
      <c r="AKP1858"/>
      <c r="AKQ1858"/>
      <c r="AKR1858"/>
      <c r="AKS1858"/>
      <c r="AKT1858"/>
      <c r="AKU1858"/>
      <c r="AKV1858"/>
      <c r="AKW1858"/>
      <c r="AKX1858"/>
      <c r="AKY1858"/>
      <c r="AKZ1858"/>
      <c r="ALA1858"/>
      <c r="ALB1858"/>
      <c r="ALC1858"/>
      <c r="ALD1858"/>
      <c r="ALE1858"/>
      <c r="ALF1858"/>
      <c r="ALG1858"/>
      <c r="ALH1858"/>
      <c r="ALI1858"/>
      <c r="ALJ1858"/>
      <c r="ALK1858"/>
      <c r="ALL1858"/>
      <c r="ALM1858"/>
      <c r="ALN1858"/>
      <c r="ALO1858"/>
      <c r="ALP1858"/>
      <c r="ALQ1858"/>
      <c r="ALR1858"/>
      <c r="ALS1858"/>
      <c r="ALT1858"/>
      <c r="ALU1858"/>
      <c r="ALV1858"/>
      <c r="ALW1858"/>
      <c r="ALX1858"/>
      <c r="ALY1858"/>
      <c r="ALZ1858"/>
      <c r="AMA1858"/>
      <c r="AMB1858"/>
      <c r="AMC1858"/>
      <c r="AMD1858"/>
      <c r="AME1858"/>
      <c r="AMF1858"/>
      <c r="AMG1858"/>
      <c r="AMH1858"/>
    </row>
    <row r="1859" spans="1:1022" ht="15">
      <c r="A1859" s="15"/>
      <c r="B1859" s="7"/>
      <c r="C1859" s="16"/>
      <c r="D1859" s="16"/>
      <c r="E1859" s="17"/>
      <c r="F1859" s="18"/>
      <c r="G1859" s="18"/>
      <c r="H1859" s="9"/>
      <c r="I1859" s="9"/>
      <c r="J1859" s="8"/>
      <c r="K1859" s="8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  <c r="DK1859"/>
      <c r="DL1859"/>
      <c r="DM1859"/>
      <c r="DN1859"/>
      <c r="DO1859"/>
      <c r="DP1859"/>
      <c r="DQ1859"/>
      <c r="DR1859"/>
      <c r="DS1859"/>
      <c r="DT1859"/>
      <c r="DU1859"/>
      <c r="DV1859"/>
      <c r="DW1859"/>
      <c r="DX1859"/>
      <c r="DY1859"/>
      <c r="DZ1859"/>
      <c r="EA1859"/>
      <c r="EB1859"/>
      <c r="EC1859"/>
      <c r="ED1859"/>
      <c r="EE1859"/>
      <c r="EF1859"/>
      <c r="EG1859"/>
      <c r="EH1859"/>
      <c r="EI1859"/>
      <c r="EJ1859"/>
      <c r="EK1859"/>
      <c r="EL1859"/>
      <c r="EM1859"/>
      <c r="EN1859"/>
      <c r="EO1859"/>
      <c r="EP1859"/>
      <c r="EQ1859"/>
      <c r="ER1859"/>
      <c r="ES1859"/>
      <c r="ET1859"/>
      <c r="EU1859"/>
      <c r="EV1859"/>
      <c r="EW1859"/>
      <c r="EX1859"/>
      <c r="EY1859"/>
      <c r="EZ1859"/>
      <c r="FA1859"/>
      <c r="FB1859"/>
      <c r="FC1859"/>
      <c r="FD1859"/>
      <c r="FE1859"/>
      <c r="FF1859"/>
      <c r="FG1859"/>
      <c r="FH1859"/>
      <c r="FI1859"/>
      <c r="FJ1859"/>
      <c r="FK1859"/>
      <c r="FL1859"/>
      <c r="FM1859"/>
      <c r="FN1859"/>
      <c r="FO1859"/>
      <c r="FP1859"/>
      <c r="FQ1859"/>
      <c r="FR1859"/>
      <c r="FS1859"/>
      <c r="FT1859"/>
      <c r="FU1859"/>
      <c r="FV1859"/>
      <c r="FW1859"/>
      <c r="FX1859"/>
      <c r="FY1859"/>
      <c r="FZ1859"/>
      <c r="GA1859"/>
      <c r="GB1859"/>
      <c r="GC1859"/>
      <c r="GD1859"/>
      <c r="GE1859"/>
      <c r="GF1859"/>
      <c r="GG1859"/>
      <c r="GH1859"/>
      <c r="GI1859"/>
      <c r="GJ1859"/>
      <c r="GK1859"/>
      <c r="GL1859"/>
      <c r="GM1859"/>
      <c r="GN1859"/>
      <c r="GO1859"/>
      <c r="GP1859"/>
      <c r="GQ1859"/>
      <c r="GR1859"/>
      <c r="GS1859"/>
      <c r="GT1859"/>
      <c r="GU1859"/>
      <c r="GV1859"/>
      <c r="GW1859"/>
      <c r="GX1859"/>
      <c r="GY1859"/>
      <c r="GZ1859"/>
      <c r="HA1859"/>
      <c r="HB1859"/>
      <c r="HC1859"/>
      <c r="HD1859"/>
      <c r="HE1859"/>
      <c r="HF1859"/>
      <c r="HG1859"/>
      <c r="HH1859"/>
      <c r="HI1859"/>
      <c r="HJ1859"/>
      <c r="HK1859"/>
      <c r="HL1859"/>
      <c r="HM1859"/>
      <c r="HN1859"/>
      <c r="HO1859"/>
      <c r="HP1859"/>
      <c r="HQ1859"/>
      <c r="HR1859"/>
      <c r="HS1859"/>
      <c r="HT1859"/>
      <c r="HU1859"/>
      <c r="HV1859"/>
      <c r="HW1859"/>
      <c r="HX1859"/>
      <c r="HY1859"/>
      <c r="HZ1859"/>
      <c r="IA1859"/>
      <c r="IB1859"/>
      <c r="IC1859"/>
      <c r="ID1859"/>
      <c r="IE1859"/>
      <c r="IF1859"/>
      <c r="IG1859"/>
      <c r="IH1859"/>
      <c r="II1859"/>
      <c r="IJ1859"/>
      <c r="IK1859"/>
      <c r="IL1859"/>
      <c r="IM1859"/>
      <c r="IN1859"/>
      <c r="IO1859"/>
      <c r="IP1859"/>
      <c r="IQ1859"/>
      <c r="IR1859"/>
      <c r="IS1859"/>
      <c r="IT1859"/>
      <c r="IU1859"/>
      <c r="IV1859"/>
      <c r="IW1859"/>
      <c r="IX1859"/>
      <c r="IY1859"/>
      <c r="IZ1859"/>
      <c r="JA1859"/>
      <c r="JB1859"/>
      <c r="JC1859"/>
      <c r="JD1859"/>
      <c r="JE1859"/>
      <c r="JF1859"/>
      <c r="JG1859"/>
      <c r="JH1859"/>
      <c r="JI1859"/>
      <c r="JJ1859"/>
      <c r="JK1859"/>
      <c r="JL1859"/>
      <c r="JM1859"/>
      <c r="JN1859"/>
      <c r="JO1859"/>
      <c r="JP1859"/>
      <c r="JQ1859"/>
      <c r="JR1859"/>
      <c r="JS1859"/>
      <c r="JT1859"/>
      <c r="JU1859"/>
      <c r="JV1859"/>
      <c r="JW1859"/>
      <c r="JX1859"/>
      <c r="JY1859"/>
      <c r="JZ1859"/>
      <c r="KA1859"/>
      <c r="KB1859"/>
      <c r="KC1859"/>
      <c r="KD1859"/>
      <c r="KE1859"/>
      <c r="KF1859"/>
      <c r="KG1859"/>
      <c r="KH1859"/>
      <c r="KI1859"/>
      <c r="KJ1859"/>
      <c r="KK1859"/>
      <c r="KL1859"/>
      <c r="KM1859"/>
      <c r="KN1859"/>
      <c r="KO1859"/>
      <c r="KP1859"/>
      <c r="KQ1859"/>
      <c r="KR1859"/>
      <c r="KS1859"/>
      <c r="KT1859"/>
      <c r="KU1859"/>
      <c r="KV1859"/>
      <c r="KW1859"/>
      <c r="KX1859"/>
      <c r="KY1859"/>
      <c r="KZ1859"/>
      <c r="LA1859"/>
      <c r="LB1859"/>
      <c r="LC1859"/>
      <c r="LD1859"/>
      <c r="LE1859"/>
      <c r="LF1859"/>
      <c r="LG1859"/>
      <c r="LH1859"/>
      <c r="LI1859"/>
      <c r="LJ1859"/>
      <c r="LK1859"/>
      <c r="LL1859"/>
      <c r="LM1859"/>
      <c r="LN1859"/>
      <c r="LO1859"/>
      <c r="LP1859"/>
      <c r="LQ1859"/>
      <c r="LR1859"/>
      <c r="LS1859"/>
      <c r="LT1859"/>
      <c r="LU1859"/>
      <c r="LV1859"/>
      <c r="LW1859"/>
      <c r="LX1859"/>
      <c r="LY1859"/>
      <c r="LZ1859"/>
      <c r="MA1859"/>
      <c r="MB1859"/>
      <c r="MC1859"/>
      <c r="MD1859"/>
      <c r="ME1859"/>
      <c r="MF1859"/>
      <c r="MG1859"/>
      <c r="MH1859"/>
      <c r="MI1859"/>
      <c r="MJ1859"/>
      <c r="MK1859"/>
      <c r="ML1859"/>
      <c r="MM1859"/>
      <c r="MN1859"/>
      <c r="MO1859"/>
      <c r="MP1859"/>
      <c r="MQ1859"/>
      <c r="MR1859"/>
      <c r="MS1859"/>
      <c r="MT1859"/>
      <c r="MU1859"/>
      <c r="MV1859"/>
      <c r="MW1859"/>
      <c r="MX1859"/>
      <c r="MY1859"/>
      <c r="MZ1859"/>
      <c r="NA1859"/>
      <c r="NB1859"/>
      <c r="NC1859"/>
      <c r="ND1859"/>
      <c r="NE1859"/>
      <c r="NF1859"/>
      <c r="NG1859"/>
      <c r="NH1859"/>
      <c r="NI1859"/>
      <c r="NJ1859"/>
      <c r="NK1859"/>
      <c r="NL1859"/>
      <c r="NM1859"/>
      <c r="NN1859"/>
      <c r="NO1859"/>
      <c r="NP1859"/>
      <c r="NQ1859"/>
      <c r="NR1859"/>
      <c r="NS1859"/>
      <c r="NT1859"/>
      <c r="NU1859"/>
      <c r="NV1859"/>
      <c r="NW1859"/>
      <c r="NX1859"/>
      <c r="NY1859"/>
      <c r="NZ1859"/>
      <c r="OA1859"/>
      <c r="OB1859"/>
      <c r="OC1859"/>
      <c r="OD1859"/>
      <c r="OE1859"/>
      <c r="OF1859"/>
      <c r="OG1859"/>
      <c r="OH1859"/>
      <c r="OI1859"/>
      <c r="OJ1859"/>
      <c r="OK1859"/>
      <c r="OL1859"/>
      <c r="OM1859"/>
      <c r="ON1859"/>
      <c r="OO1859"/>
      <c r="OP1859"/>
      <c r="OQ1859"/>
      <c r="OR1859"/>
      <c r="OS1859"/>
      <c r="OT1859"/>
      <c r="OU1859"/>
      <c r="OV1859"/>
      <c r="OW1859"/>
      <c r="OX1859"/>
      <c r="OY1859"/>
      <c r="OZ1859"/>
      <c r="PA1859"/>
      <c r="PB1859"/>
      <c r="PC1859"/>
      <c r="PD1859"/>
      <c r="PE1859"/>
      <c r="PF1859"/>
      <c r="PG1859"/>
      <c r="PH1859"/>
      <c r="PI1859"/>
      <c r="PJ1859"/>
      <c r="PK1859"/>
      <c r="PL1859"/>
      <c r="PM1859"/>
      <c r="PN1859"/>
      <c r="PO1859"/>
      <c r="PP1859"/>
      <c r="PQ1859"/>
      <c r="PR1859"/>
      <c r="PS1859"/>
      <c r="PT1859"/>
      <c r="PU1859"/>
      <c r="PV1859"/>
      <c r="PW1859"/>
      <c r="PX1859"/>
      <c r="PY1859"/>
      <c r="PZ1859"/>
      <c r="QA1859"/>
      <c r="QB1859"/>
      <c r="QC1859"/>
      <c r="QD1859"/>
      <c r="QE1859"/>
      <c r="QF1859"/>
      <c r="QG1859"/>
      <c r="QH1859"/>
      <c r="QI1859"/>
      <c r="QJ1859"/>
      <c r="QK1859"/>
      <c r="QL1859"/>
      <c r="QM1859"/>
      <c r="QN1859"/>
      <c r="QO1859"/>
      <c r="QP1859"/>
      <c r="QQ1859"/>
      <c r="QR1859"/>
      <c r="QS1859"/>
      <c r="QT1859"/>
      <c r="QU1859"/>
      <c r="QV1859"/>
      <c r="QW1859"/>
      <c r="QX1859"/>
      <c r="QY1859"/>
      <c r="QZ1859"/>
      <c r="RA1859"/>
      <c r="RB1859"/>
      <c r="RC1859"/>
      <c r="RD1859"/>
      <c r="RE1859"/>
      <c r="RF1859"/>
      <c r="RG1859"/>
      <c r="RH1859"/>
      <c r="RI1859"/>
      <c r="RJ1859"/>
      <c r="RK1859"/>
      <c r="RL1859"/>
      <c r="RM1859"/>
      <c r="RN1859"/>
      <c r="RO1859"/>
      <c r="RP1859"/>
      <c r="RQ1859"/>
      <c r="RR1859"/>
      <c r="RS1859"/>
      <c r="RT1859"/>
      <c r="RU1859"/>
      <c r="RV1859"/>
      <c r="RW1859"/>
      <c r="RX1859"/>
      <c r="RY1859"/>
      <c r="RZ1859"/>
      <c r="SA1859"/>
      <c r="SB1859"/>
      <c r="SC1859"/>
      <c r="SD1859"/>
      <c r="SE1859"/>
      <c r="SF1859"/>
      <c r="SG1859"/>
      <c r="SH1859"/>
      <c r="SI1859"/>
      <c r="SJ1859"/>
      <c r="SK1859"/>
      <c r="SL1859"/>
      <c r="SM1859"/>
      <c r="SN1859"/>
      <c r="SO1859"/>
      <c r="SP1859"/>
      <c r="SQ1859"/>
      <c r="SR1859"/>
      <c r="SS1859"/>
      <c r="ST1859"/>
      <c r="SU1859"/>
      <c r="SV1859"/>
      <c r="SW1859"/>
      <c r="SX1859"/>
      <c r="SY1859"/>
      <c r="SZ1859"/>
      <c r="TA1859"/>
      <c r="TB1859"/>
      <c r="TC1859"/>
      <c r="TD1859"/>
      <c r="TE1859"/>
      <c r="TF1859"/>
      <c r="TG1859"/>
      <c r="TH1859"/>
      <c r="TI1859"/>
      <c r="TJ1859"/>
      <c r="TK1859"/>
      <c r="TL1859"/>
      <c r="TM1859"/>
      <c r="TN1859"/>
      <c r="TO1859"/>
      <c r="TP1859"/>
      <c r="TQ1859"/>
      <c r="TR1859"/>
      <c r="TS1859"/>
      <c r="TT1859"/>
      <c r="TU1859"/>
      <c r="TV1859"/>
      <c r="TW1859"/>
      <c r="TX1859"/>
      <c r="TY1859"/>
      <c r="TZ1859"/>
      <c r="UA1859"/>
      <c r="UB1859"/>
      <c r="UC1859"/>
      <c r="UD1859"/>
      <c r="UE1859"/>
      <c r="UF1859"/>
      <c r="UG1859"/>
      <c r="UH1859"/>
      <c r="UI1859"/>
      <c r="UJ1859"/>
      <c r="UK1859"/>
      <c r="UL1859"/>
      <c r="UM1859"/>
      <c r="UN1859"/>
      <c r="UO1859"/>
      <c r="UP1859"/>
      <c r="UQ1859"/>
      <c r="UR1859"/>
      <c r="US1859"/>
      <c r="UT1859"/>
      <c r="UU1859"/>
      <c r="UV1859"/>
      <c r="UW1859"/>
      <c r="UX1859"/>
      <c r="UY1859"/>
      <c r="UZ1859"/>
      <c r="VA1859"/>
      <c r="VB1859"/>
      <c r="VC1859"/>
      <c r="VD1859"/>
      <c r="VE1859"/>
      <c r="VF1859"/>
      <c r="VG1859"/>
      <c r="VH1859"/>
      <c r="VI1859"/>
      <c r="VJ1859"/>
      <c r="VK1859"/>
      <c r="VL1859"/>
      <c r="VM1859"/>
      <c r="VN1859"/>
      <c r="VO1859"/>
      <c r="VP1859"/>
      <c r="VQ1859"/>
      <c r="VR1859"/>
      <c r="VS1859"/>
      <c r="VT1859"/>
      <c r="VU1859"/>
      <c r="VV1859"/>
      <c r="VW1859"/>
      <c r="VX1859"/>
      <c r="VY1859"/>
      <c r="VZ1859"/>
      <c r="WA1859"/>
      <c r="WB1859"/>
      <c r="WC1859"/>
      <c r="WD1859"/>
      <c r="WE1859"/>
      <c r="WF1859"/>
      <c r="WG1859"/>
      <c r="WH1859"/>
      <c r="WI1859"/>
      <c r="WJ1859"/>
      <c r="WK1859"/>
      <c r="WL1859"/>
      <c r="WM1859"/>
      <c r="WN1859"/>
      <c r="WO1859"/>
      <c r="WP1859"/>
      <c r="WQ1859"/>
      <c r="WR1859"/>
      <c r="WS1859"/>
      <c r="WT1859"/>
      <c r="WU1859"/>
      <c r="WV1859"/>
      <c r="WW1859"/>
      <c r="WX1859"/>
      <c r="WY1859"/>
      <c r="WZ1859"/>
      <c r="XA1859"/>
      <c r="XB1859"/>
      <c r="XC1859"/>
      <c r="XD1859"/>
      <c r="XE1859"/>
      <c r="XF1859"/>
      <c r="XG1859"/>
      <c r="XH1859"/>
      <c r="XI1859"/>
      <c r="XJ1859"/>
      <c r="XK1859"/>
      <c r="XL1859"/>
      <c r="XM1859"/>
      <c r="XN1859"/>
      <c r="XO1859"/>
      <c r="XP1859"/>
      <c r="XQ1859"/>
      <c r="XR1859"/>
      <c r="XS1859"/>
      <c r="XT1859"/>
      <c r="XU1859"/>
      <c r="XV1859"/>
      <c r="XW1859"/>
      <c r="XX1859"/>
      <c r="XY1859"/>
      <c r="XZ1859"/>
      <c r="YA1859"/>
      <c r="YB1859"/>
      <c r="YC1859"/>
      <c r="YD1859"/>
      <c r="YE1859"/>
      <c r="YF1859"/>
      <c r="YG1859"/>
      <c r="YH1859"/>
      <c r="YI1859"/>
      <c r="YJ1859"/>
      <c r="YK1859"/>
      <c r="YL1859"/>
      <c r="YM1859"/>
      <c r="YN1859"/>
      <c r="YO1859"/>
      <c r="YP1859"/>
      <c r="YQ1859"/>
      <c r="YR1859"/>
      <c r="YS1859"/>
      <c r="YT1859"/>
      <c r="YU1859"/>
      <c r="YV1859"/>
      <c r="YW1859"/>
      <c r="YX1859"/>
      <c r="YY1859"/>
      <c r="YZ1859"/>
      <c r="ZA1859"/>
      <c r="ZB1859"/>
      <c r="ZC1859"/>
      <c r="ZD1859"/>
      <c r="ZE1859"/>
      <c r="ZF1859"/>
      <c r="ZG1859"/>
      <c r="ZH1859"/>
      <c r="ZI1859"/>
      <c r="ZJ1859"/>
      <c r="ZK1859"/>
      <c r="ZL1859"/>
      <c r="ZM1859"/>
      <c r="ZN1859"/>
      <c r="ZO1859"/>
      <c r="ZP1859"/>
      <c r="ZQ1859"/>
      <c r="ZR1859"/>
      <c r="ZS1859"/>
      <c r="ZT1859"/>
      <c r="ZU1859"/>
      <c r="ZV1859"/>
      <c r="ZW1859"/>
      <c r="ZX1859"/>
      <c r="ZY1859"/>
      <c r="ZZ1859"/>
      <c r="AAA1859"/>
      <c r="AAB1859"/>
      <c r="AAC1859"/>
      <c r="AAD1859"/>
      <c r="AAE1859"/>
      <c r="AAF1859"/>
      <c r="AAG1859"/>
      <c r="AAH1859"/>
      <c r="AAI1859"/>
      <c r="AAJ1859"/>
      <c r="AAK1859"/>
      <c r="AAL1859"/>
      <c r="AAM1859"/>
      <c r="AAN1859"/>
      <c r="AAO1859"/>
      <c r="AAP1859"/>
      <c r="AAQ1859"/>
      <c r="AAR1859"/>
      <c r="AAS1859"/>
      <c r="AAT1859"/>
      <c r="AAU1859"/>
      <c r="AAV1859"/>
      <c r="AAW1859"/>
      <c r="AAX1859"/>
      <c r="AAY1859"/>
      <c r="AAZ1859"/>
      <c r="ABA1859"/>
      <c r="ABB1859"/>
      <c r="ABC1859"/>
      <c r="ABD1859"/>
      <c r="ABE1859"/>
      <c r="ABF1859"/>
      <c r="ABG1859"/>
      <c r="ABH1859"/>
      <c r="ABI1859"/>
      <c r="ABJ1859"/>
      <c r="ABK1859"/>
      <c r="ABL1859"/>
      <c r="ABM1859"/>
      <c r="ABN1859"/>
      <c r="ABO1859"/>
      <c r="ABP1859"/>
      <c r="ABQ1859"/>
      <c r="ABR1859"/>
      <c r="ABS1859"/>
      <c r="ABT1859"/>
      <c r="ABU1859"/>
      <c r="ABV1859"/>
      <c r="ABW1859"/>
      <c r="ABX1859"/>
      <c r="ABY1859"/>
      <c r="ABZ1859"/>
      <c r="ACA1859"/>
      <c r="ACB1859"/>
      <c r="ACC1859"/>
      <c r="ACD1859"/>
      <c r="ACE1859"/>
      <c r="ACF1859"/>
      <c r="ACG1859"/>
      <c r="ACH1859"/>
      <c r="ACI1859"/>
      <c r="ACJ1859"/>
      <c r="ACK1859"/>
      <c r="ACL1859"/>
      <c r="ACM1859"/>
      <c r="ACN1859"/>
      <c r="ACO1859"/>
      <c r="ACP1859"/>
      <c r="ACQ1859"/>
      <c r="ACR1859"/>
      <c r="ACS1859"/>
      <c r="ACT1859"/>
      <c r="ACU1859"/>
      <c r="ACV1859"/>
      <c r="ACW1859"/>
      <c r="ACX1859"/>
      <c r="ACY1859"/>
      <c r="ACZ1859"/>
      <c r="ADA1859"/>
      <c r="ADB1859"/>
      <c r="ADC1859"/>
      <c r="ADD1859"/>
      <c r="ADE1859"/>
      <c r="ADF1859"/>
      <c r="ADG1859"/>
      <c r="ADH1859"/>
      <c r="ADI1859"/>
      <c r="ADJ1859"/>
      <c r="ADK1859"/>
      <c r="ADL1859"/>
      <c r="ADM1859"/>
      <c r="ADN1859"/>
      <c r="ADO1859"/>
      <c r="ADP1859"/>
      <c r="ADQ1859"/>
      <c r="ADR1859"/>
      <c r="ADS1859"/>
      <c r="ADT1859"/>
      <c r="ADU1859"/>
      <c r="ADV1859"/>
      <c r="ADW1859"/>
      <c r="ADX1859"/>
      <c r="ADY1859"/>
      <c r="ADZ1859"/>
      <c r="AEA1859"/>
      <c r="AEB1859"/>
      <c r="AEC1859"/>
      <c r="AED1859"/>
      <c r="AEE1859"/>
      <c r="AEF1859"/>
      <c r="AEG1859"/>
      <c r="AEH1859"/>
      <c r="AEI1859"/>
      <c r="AEJ1859"/>
      <c r="AEK1859"/>
      <c r="AEL1859"/>
      <c r="AEM1859"/>
      <c r="AEN1859"/>
      <c r="AEO1859"/>
      <c r="AEP1859"/>
      <c r="AEQ1859"/>
      <c r="AER1859"/>
      <c r="AES1859"/>
      <c r="AET1859"/>
      <c r="AEU1859"/>
      <c r="AEV1859"/>
      <c r="AEW1859"/>
      <c r="AEX1859"/>
      <c r="AEY1859"/>
      <c r="AEZ1859"/>
      <c r="AFA1859"/>
      <c r="AFB1859"/>
      <c r="AFC1859"/>
      <c r="AFD1859"/>
      <c r="AFE1859"/>
      <c r="AFF1859"/>
      <c r="AFG1859"/>
      <c r="AFH1859"/>
      <c r="AFI1859"/>
      <c r="AFJ1859"/>
      <c r="AFK1859"/>
      <c r="AFL1859"/>
      <c r="AFM1859"/>
      <c r="AFN1859"/>
      <c r="AFO1859"/>
      <c r="AFP1859"/>
      <c r="AFQ1859"/>
      <c r="AFR1859"/>
      <c r="AFS1859"/>
      <c r="AFT1859"/>
      <c r="AFU1859"/>
      <c r="AFV1859"/>
      <c r="AFW1859"/>
      <c r="AFX1859"/>
      <c r="AFY1859"/>
      <c r="AFZ1859"/>
      <c r="AGA1859"/>
      <c r="AGB1859"/>
      <c r="AGC1859"/>
      <c r="AGD1859"/>
      <c r="AGE1859"/>
      <c r="AGF1859"/>
      <c r="AGG1859"/>
      <c r="AGH1859"/>
      <c r="AGI1859"/>
      <c r="AGJ1859"/>
      <c r="AGK1859"/>
      <c r="AGL1859"/>
      <c r="AGM1859"/>
      <c r="AGN1859"/>
      <c r="AGO1859"/>
      <c r="AGP1859"/>
      <c r="AGQ1859"/>
      <c r="AGR1859"/>
      <c r="AGS1859"/>
      <c r="AGT1859"/>
      <c r="AGU1859"/>
      <c r="AGV1859"/>
      <c r="AGW1859"/>
      <c r="AGX1859"/>
      <c r="AGY1859"/>
      <c r="AGZ1859"/>
      <c r="AHA1859"/>
      <c r="AHB1859"/>
      <c r="AHC1859"/>
      <c r="AHD1859"/>
      <c r="AHE1859"/>
      <c r="AHF1859"/>
      <c r="AHG1859"/>
      <c r="AHH1859"/>
      <c r="AHI1859"/>
      <c r="AHJ1859"/>
      <c r="AHK1859"/>
      <c r="AHL1859"/>
      <c r="AHM1859"/>
      <c r="AHN1859"/>
      <c r="AHO1859"/>
      <c r="AHP1859"/>
      <c r="AHQ1859"/>
      <c r="AHR1859"/>
      <c r="AHS1859"/>
      <c r="AHT1859"/>
      <c r="AHU1859"/>
      <c r="AHV1859"/>
      <c r="AHW1859"/>
      <c r="AHX1859"/>
      <c r="AHY1859"/>
      <c r="AHZ1859"/>
      <c r="AIA1859"/>
      <c r="AIB1859"/>
      <c r="AIC1859"/>
      <c r="AID1859"/>
      <c r="AIE1859"/>
      <c r="AIF1859"/>
      <c r="AIG1859"/>
      <c r="AIH1859"/>
      <c r="AII1859"/>
      <c r="AIJ1859"/>
      <c r="AIK1859"/>
      <c r="AIL1859"/>
      <c r="AIM1859"/>
      <c r="AIN1859"/>
      <c r="AIO1859"/>
      <c r="AIP1859"/>
      <c r="AIQ1859"/>
      <c r="AIR1859"/>
      <c r="AIS1859"/>
      <c r="AIT1859"/>
      <c r="AIU1859"/>
      <c r="AIV1859"/>
      <c r="AIW1859"/>
      <c r="AIX1859"/>
      <c r="AIY1859"/>
      <c r="AIZ1859"/>
      <c r="AJA1859"/>
      <c r="AJB1859"/>
      <c r="AJC1859"/>
      <c r="AJD1859"/>
      <c r="AJE1859"/>
      <c r="AJF1859"/>
      <c r="AJG1859"/>
      <c r="AJH1859"/>
      <c r="AJI1859"/>
      <c r="AJJ1859"/>
      <c r="AJK1859"/>
      <c r="AJL1859"/>
      <c r="AJM1859"/>
      <c r="AJN1859"/>
      <c r="AJO1859"/>
      <c r="AJP1859"/>
      <c r="AJQ1859"/>
      <c r="AJR1859"/>
      <c r="AJS1859"/>
      <c r="AJT1859"/>
      <c r="AJU1859"/>
      <c r="AJV1859"/>
      <c r="AJW1859"/>
      <c r="AJX1859"/>
      <c r="AJY1859"/>
      <c r="AJZ1859"/>
      <c r="AKA1859"/>
      <c r="AKB1859"/>
      <c r="AKC1859"/>
      <c r="AKD1859"/>
      <c r="AKE1859"/>
      <c r="AKF1859"/>
      <c r="AKG1859"/>
      <c r="AKH1859"/>
      <c r="AKI1859"/>
      <c r="AKJ1859"/>
      <c r="AKK1859"/>
      <c r="AKL1859"/>
      <c r="AKM1859"/>
      <c r="AKN1859"/>
      <c r="AKO1859"/>
      <c r="AKP1859"/>
      <c r="AKQ1859"/>
      <c r="AKR1859"/>
      <c r="AKS1859"/>
      <c r="AKT1859"/>
      <c r="AKU1859"/>
      <c r="AKV1859"/>
      <c r="AKW1859"/>
      <c r="AKX1859"/>
      <c r="AKY1859"/>
      <c r="AKZ1859"/>
      <c r="ALA1859"/>
      <c r="ALB1859"/>
      <c r="ALC1859"/>
      <c r="ALD1859"/>
      <c r="ALE1859"/>
      <c r="ALF1859"/>
      <c r="ALG1859"/>
      <c r="ALH1859"/>
      <c r="ALI1859"/>
      <c r="ALJ1859"/>
      <c r="ALK1859"/>
      <c r="ALL1859"/>
      <c r="ALM1859"/>
      <c r="ALN1859"/>
      <c r="ALO1859"/>
      <c r="ALP1859"/>
      <c r="ALQ1859"/>
      <c r="ALR1859"/>
      <c r="ALS1859"/>
      <c r="ALT1859"/>
      <c r="ALU1859"/>
      <c r="ALV1859"/>
      <c r="ALW1859"/>
      <c r="ALX1859"/>
      <c r="ALY1859"/>
      <c r="ALZ1859"/>
      <c r="AMA1859"/>
      <c r="AMB1859"/>
      <c r="AMC1859"/>
      <c r="AMD1859"/>
      <c r="AME1859"/>
      <c r="AMF1859"/>
      <c r="AMG1859"/>
      <c r="AMH1859"/>
    </row>
    <row r="1860" spans="1:1022" ht="15">
      <c r="A1860" s="15"/>
      <c r="B1860" s="7"/>
      <c r="C1860" s="16"/>
      <c r="D1860" s="16"/>
      <c r="E1860" s="17"/>
      <c r="F1860" s="18"/>
      <c r="G1860" s="18"/>
      <c r="H1860" s="9"/>
      <c r="I1860" s="9"/>
      <c r="J1860" s="8"/>
      <c r="K1860" s="8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  <c r="DK1860"/>
      <c r="DL1860"/>
      <c r="DM1860"/>
      <c r="DN1860"/>
      <c r="DO1860"/>
      <c r="DP1860"/>
      <c r="DQ1860"/>
      <c r="DR1860"/>
      <c r="DS1860"/>
      <c r="DT1860"/>
      <c r="DU1860"/>
      <c r="DV1860"/>
      <c r="DW1860"/>
      <c r="DX1860"/>
      <c r="DY1860"/>
      <c r="DZ1860"/>
      <c r="EA1860"/>
      <c r="EB1860"/>
      <c r="EC1860"/>
      <c r="ED1860"/>
      <c r="EE1860"/>
      <c r="EF1860"/>
      <c r="EG1860"/>
      <c r="EH1860"/>
      <c r="EI1860"/>
      <c r="EJ1860"/>
      <c r="EK1860"/>
      <c r="EL1860"/>
      <c r="EM1860"/>
      <c r="EN1860"/>
      <c r="EO1860"/>
      <c r="EP1860"/>
      <c r="EQ1860"/>
      <c r="ER1860"/>
      <c r="ES1860"/>
      <c r="ET1860"/>
      <c r="EU1860"/>
      <c r="EV1860"/>
      <c r="EW1860"/>
      <c r="EX1860"/>
      <c r="EY1860"/>
      <c r="EZ1860"/>
      <c r="FA1860"/>
      <c r="FB1860"/>
      <c r="FC1860"/>
      <c r="FD1860"/>
      <c r="FE1860"/>
      <c r="FF1860"/>
      <c r="FG1860"/>
      <c r="FH1860"/>
      <c r="FI1860"/>
      <c r="FJ1860"/>
      <c r="FK1860"/>
      <c r="FL1860"/>
      <c r="FM1860"/>
      <c r="FN1860"/>
      <c r="FO1860"/>
      <c r="FP1860"/>
      <c r="FQ1860"/>
      <c r="FR1860"/>
      <c r="FS1860"/>
      <c r="FT1860"/>
      <c r="FU1860"/>
      <c r="FV1860"/>
      <c r="FW1860"/>
      <c r="FX1860"/>
      <c r="FY1860"/>
      <c r="FZ1860"/>
      <c r="GA1860"/>
      <c r="GB1860"/>
      <c r="GC1860"/>
      <c r="GD1860"/>
      <c r="GE1860"/>
      <c r="GF1860"/>
      <c r="GG1860"/>
      <c r="GH1860"/>
      <c r="GI1860"/>
      <c r="GJ1860"/>
      <c r="GK1860"/>
      <c r="GL1860"/>
      <c r="GM1860"/>
      <c r="GN1860"/>
      <c r="GO1860"/>
      <c r="GP1860"/>
      <c r="GQ1860"/>
      <c r="GR1860"/>
      <c r="GS1860"/>
      <c r="GT1860"/>
      <c r="GU1860"/>
      <c r="GV1860"/>
      <c r="GW1860"/>
      <c r="GX1860"/>
      <c r="GY1860"/>
      <c r="GZ1860"/>
      <c r="HA1860"/>
      <c r="HB1860"/>
      <c r="HC1860"/>
      <c r="HD1860"/>
      <c r="HE1860"/>
      <c r="HF1860"/>
      <c r="HG1860"/>
      <c r="HH1860"/>
      <c r="HI1860"/>
      <c r="HJ1860"/>
      <c r="HK1860"/>
      <c r="HL1860"/>
      <c r="HM1860"/>
      <c r="HN1860"/>
      <c r="HO1860"/>
      <c r="HP1860"/>
      <c r="HQ1860"/>
      <c r="HR1860"/>
      <c r="HS1860"/>
      <c r="HT1860"/>
      <c r="HU1860"/>
      <c r="HV1860"/>
      <c r="HW1860"/>
      <c r="HX1860"/>
      <c r="HY1860"/>
      <c r="HZ1860"/>
      <c r="IA1860"/>
      <c r="IB1860"/>
      <c r="IC1860"/>
      <c r="ID1860"/>
      <c r="IE1860"/>
      <c r="IF1860"/>
      <c r="IG1860"/>
      <c r="IH1860"/>
      <c r="II1860"/>
      <c r="IJ1860"/>
      <c r="IK1860"/>
      <c r="IL1860"/>
      <c r="IM1860"/>
      <c r="IN1860"/>
      <c r="IO1860"/>
      <c r="IP1860"/>
      <c r="IQ1860"/>
      <c r="IR1860"/>
      <c r="IS1860"/>
      <c r="IT1860"/>
      <c r="IU1860"/>
      <c r="IV1860"/>
      <c r="IW1860"/>
      <c r="IX1860"/>
      <c r="IY1860"/>
      <c r="IZ1860"/>
      <c r="JA1860"/>
      <c r="JB1860"/>
      <c r="JC1860"/>
      <c r="JD1860"/>
      <c r="JE1860"/>
      <c r="JF1860"/>
      <c r="JG1860"/>
      <c r="JH1860"/>
      <c r="JI1860"/>
      <c r="JJ1860"/>
      <c r="JK1860"/>
      <c r="JL1860"/>
      <c r="JM1860"/>
      <c r="JN1860"/>
      <c r="JO1860"/>
      <c r="JP1860"/>
      <c r="JQ1860"/>
      <c r="JR1860"/>
      <c r="JS1860"/>
      <c r="JT1860"/>
      <c r="JU1860"/>
      <c r="JV1860"/>
      <c r="JW1860"/>
      <c r="JX1860"/>
      <c r="JY1860"/>
      <c r="JZ1860"/>
      <c r="KA1860"/>
      <c r="KB1860"/>
      <c r="KC1860"/>
      <c r="KD1860"/>
      <c r="KE1860"/>
      <c r="KF1860"/>
      <c r="KG1860"/>
      <c r="KH1860"/>
      <c r="KI1860"/>
      <c r="KJ1860"/>
      <c r="KK1860"/>
      <c r="KL1860"/>
      <c r="KM1860"/>
      <c r="KN1860"/>
      <c r="KO1860"/>
      <c r="KP1860"/>
      <c r="KQ1860"/>
      <c r="KR1860"/>
      <c r="KS1860"/>
      <c r="KT1860"/>
      <c r="KU1860"/>
      <c r="KV1860"/>
      <c r="KW1860"/>
      <c r="KX1860"/>
      <c r="KY1860"/>
      <c r="KZ1860"/>
      <c r="LA1860"/>
      <c r="LB1860"/>
      <c r="LC1860"/>
      <c r="LD1860"/>
      <c r="LE1860"/>
      <c r="LF1860"/>
      <c r="LG1860"/>
      <c r="LH1860"/>
      <c r="LI1860"/>
      <c r="LJ1860"/>
      <c r="LK1860"/>
      <c r="LL1860"/>
      <c r="LM1860"/>
      <c r="LN1860"/>
      <c r="LO1860"/>
      <c r="LP1860"/>
      <c r="LQ1860"/>
      <c r="LR1860"/>
      <c r="LS1860"/>
      <c r="LT1860"/>
      <c r="LU1860"/>
      <c r="LV1860"/>
      <c r="LW1860"/>
      <c r="LX1860"/>
      <c r="LY1860"/>
      <c r="LZ1860"/>
      <c r="MA1860"/>
      <c r="MB1860"/>
      <c r="MC1860"/>
      <c r="MD1860"/>
      <c r="ME1860"/>
      <c r="MF1860"/>
      <c r="MG1860"/>
      <c r="MH1860"/>
      <c r="MI1860"/>
      <c r="MJ1860"/>
      <c r="MK1860"/>
      <c r="ML1860"/>
      <c r="MM1860"/>
      <c r="MN1860"/>
      <c r="MO1860"/>
      <c r="MP1860"/>
      <c r="MQ1860"/>
      <c r="MR1860"/>
      <c r="MS1860"/>
      <c r="MT1860"/>
      <c r="MU1860"/>
      <c r="MV1860"/>
      <c r="MW1860"/>
      <c r="MX1860"/>
      <c r="MY1860"/>
      <c r="MZ1860"/>
      <c r="NA1860"/>
      <c r="NB1860"/>
      <c r="NC1860"/>
      <c r="ND1860"/>
      <c r="NE1860"/>
      <c r="NF1860"/>
      <c r="NG1860"/>
      <c r="NH1860"/>
      <c r="NI1860"/>
      <c r="NJ1860"/>
      <c r="NK1860"/>
      <c r="NL1860"/>
      <c r="NM1860"/>
      <c r="NN1860"/>
      <c r="NO1860"/>
      <c r="NP1860"/>
      <c r="NQ1860"/>
      <c r="NR1860"/>
      <c r="NS1860"/>
      <c r="NT1860"/>
      <c r="NU1860"/>
      <c r="NV1860"/>
      <c r="NW1860"/>
      <c r="NX1860"/>
      <c r="NY1860"/>
      <c r="NZ1860"/>
      <c r="OA1860"/>
      <c r="OB1860"/>
      <c r="OC1860"/>
      <c r="OD1860"/>
      <c r="OE1860"/>
      <c r="OF1860"/>
      <c r="OG1860"/>
      <c r="OH1860"/>
      <c r="OI1860"/>
      <c r="OJ1860"/>
      <c r="OK1860"/>
      <c r="OL1860"/>
      <c r="OM1860"/>
      <c r="ON1860"/>
      <c r="OO1860"/>
      <c r="OP1860"/>
      <c r="OQ1860"/>
      <c r="OR1860"/>
      <c r="OS1860"/>
      <c r="OT1860"/>
      <c r="OU1860"/>
      <c r="OV1860"/>
      <c r="OW1860"/>
      <c r="OX1860"/>
      <c r="OY1860"/>
      <c r="OZ1860"/>
      <c r="PA1860"/>
      <c r="PB1860"/>
      <c r="PC1860"/>
      <c r="PD1860"/>
      <c r="PE1860"/>
      <c r="PF1860"/>
      <c r="PG1860"/>
      <c r="PH1860"/>
      <c r="PI1860"/>
      <c r="PJ1860"/>
      <c r="PK1860"/>
      <c r="PL1860"/>
      <c r="PM1860"/>
      <c r="PN1860"/>
      <c r="PO1860"/>
      <c r="PP1860"/>
      <c r="PQ1860"/>
      <c r="PR1860"/>
      <c r="PS1860"/>
      <c r="PT1860"/>
      <c r="PU1860"/>
      <c r="PV1860"/>
      <c r="PW1860"/>
      <c r="PX1860"/>
      <c r="PY1860"/>
      <c r="PZ1860"/>
      <c r="QA1860"/>
      <c r="QB1860"/>
      <c r="QC1860"/>
      <c r="QD1860"/>
      <c r="QE1860"/>
      <c r="QF1860"/>
      <c r="QG1860"/>
      <c r="QH1860"/>
      <c r="QI1860"/>
      <c r="QJ1860"/>
      <c r="QK1860"/>
      <c r="QL1860"/>
      <c r="QM1860"/>
      <c r="QN1860"/>
      <c r="QO1860"/>
      <c r="QP1860"/>
      <c r="QQ1860"/>
      <c r="QR1860"/>
      <c r="QS1860"/>
      <c r="QT1860"/>
      <c r="QU1860"/>
      <c r="QV1860"/>
      <c r="QW1860"/>
      <c r="QX1860"/>
      <c r="QY1860"/>
      <c r="QZ1860"/>
      <c r="RA1860"/>
      <c r="RB1860"/>
      <c r="RC1860"/>
      <c r="RD1860"/>
      <c r="RE1860"/>
      <c r="RF1860"/>
      <c r="RG1860"/>
      <c r="RH1860"/>
      <c r="RI1860"/>
      <c r="RJ1860"/>
      <c r="RK1860"/>
      <c r="RL1860"/>
      <c r="RM1860"/>
      <c r="RN1860"/>
      <c r="RO1860"/>
      <c r="RP1860"/>
      <c r="RQ1860"/>
      <c r="RR1860"/>
      <c r="RS1860"/>
      <c r="RT1860"/>
      <c r="RU1860"/>
      <c r="RV1860"/>
      <c r="RW1860"/>
      <c r="RX1860"/>
      <c r="RY1860"/>
      <c r="RZ1860"/>
      <c r="SA1860"/>
      <c r="SB1860"/>
      <c r="SC1860"/>
      <c r="SD1860"/>
      <c r="SE1860"/>
      <c r="SF1860"/>
      <c r="SG1860"/>
      <c r="SH1860"/>
      <c r="SI1860"/>
      <c r="SJ1860"/>
      <c r="SK1860"/>
      <c r="SL1860"/>
      <c r="SM1860"/>
      <c r="SN1860"/>
      <c r="SO1860"/>
      <c r="SP1860"/>
      <c r="SQ1860"/>
      <c r="SR1860"/>
      <c r="SS1860"/>
      <c r="ST1860"/>
      <c r="SU1860"/>
      <c r="SV1860"/>
      <c r="SW1860"/>
      <c r="SX1860"/>
      <c r="SY1860"/>
      <c r="SZ1860"/>
      <c r="TA1860"/>
      <c r="TB1860"/>
      <c r="TC1860"/>
      <c r="TD1860"/>
      <c r="TE1860"/>
      <c r="TF1860"/>
      <c r="TG1860"/>
      <c r="TH1860"/>
      <c r="TI1860"/>
      <c r="TJ1860"/>
      <c r="TK1860"/>
      <c r="TL1860"/>
      <c r="TM1860"/>
      <c r="TN1860"/>
      <c r="TO1860"/>
      <c r="TP1860"/>
      <c r="TQ1860"/>
      <c r="TR1860"/>
      <c r="TS1860"/>
      <c r="TT1860"/>
      <c r="TU1860"/>
      <c r="TV1860"/>
      <c r="TW1860"/>
      <c r="TX1860"/>
      <c r="TY1860"/>
      <c r="TZ1860"/>
      <c r="UA1860"/>
      <c r="UB1860"/>
      <c r="UC1860"/>
      <c r="UD1860"/>
      <c r="UE1860"/>
      <c r="UF1860"/>
      <c r="UG1860"/>
      <c r="UH1860"/>
      <c r="UI1860"/>
      <c r="UJ1860"/>
      <c r="UK1860"/>
      <c r="UL1860"/>
      <c r="UM1860"/>
      <c r="UN1860"/>
      <c r="UO1860"/>
      <c r="UP1860"/>
      <c r="UQ1860"/>
      <c r="UR1860"/>
      <c r="US1860"/>
      <c r="UT1860"/>
      <c r="UU1860"/>
      <c r="UV1860"/>
      <c r="UW1860"/>
      <c r="UX1860"/>
      <c r="UY1860"/>
      <c r="UZ1860"/>
      <c r="VA1860"/>
      <c r="VB1860"/>
      <c r="VC1860"/>
      <c r="VD1860"/>
      <c r="VE1860"/>
      <c r="VF1860"/>
      <c r="VG1860"/>
      <c r="VH1860"/>
      <c r="VI1860"/>
      <c r="VJ1860"/>
      <c r="VK1860"/>
      <c r="VL1860"/>
      <c r="VM1860"/>
      <c r="VN1860"/>
      <c r="VO1860"/>
      <c r="VP1860"/>
      <c r="VQ1860"/>
      <c r="VR1860"/>
      <c r="VS1860"/>
      <c r="VT1860"/>
      <c r="VU1860"/>
      <c r="VV1860"/>
      <c r="VW1860"/>
      <c r="VX1860"/>
      <c r="VY1860"/>
      <c r="VZ1860"/>
      <c r="WA1860"/>
      <c r="WB1860"/>
      <c r="WC1860"/>
      <c r="WD1860"/>
      <c r="WE1860"/>
      <c r="WF1860"/>
      <c r="WG1860"/>
      <c r="WH1860"/>
      <c r="WI1860"/>
      <c r="WJ1860"/>
      <c r="WK1860"/>
      <c r="WL1860"/>
      <c r="WM1860"/>
      <c r="WN1860"/>
      <c r="WO1860"/>
      <c r="WP1860"/>
      <c r="WQ1860"/>
      <c r="WR1860"/>
      <c r="WS1860"/>
      <c r="WT1860"/>
      <c r="WU1860"/>
      <c r="WV1860"/>
      <c r="WW1860"/>
      <c r="WX1860"/>
      <c r="WY1860"/>
      <c r="WZ1860"/>
      <c r="XA1860"/>
      <c r="XB1860"/>
      <c r="XC1860"/>
      <c r="XD1860"/>
      <c r="XE1860"/>
      <c r="XF1860"/>
      <c r="XG1860"/>
      <c r="XH1860"/>
      <c r="XI1860"/>
      <c r="XJ1860"/>
      <c r="XK1860"/>
      <c r="XL1860"/>
      <c r="XM1860"/>
      <c r="XN1860"/>
      <c r="XO1860"/>
      <c r="XP1860"/>
      <c r="XQ1860"/>
      <c r="XR1860"/>
      <c r="XS1860"/>
      <c r="XT1860"/>
      <c r="XU1860"/>
      <c r="XV1860"/>
      <c r="XW1860"/>
      <c r="XX1860"/>
      <c r="XY1860"/>
      <c r="XZ1860"/>
      <c r="YA1860"/>
      <c r="YB1860"/>
      <c r="YC1860"/>
      <c r="YD1860"/>
      <c r="YE1860"/>
      <c r="YF1860"/>
      <c r="YG1860"/>
      <c r="YH1860"/>
      <c r="YI1860"/>
      <c r="YJ1860"/>
      <c r="YK1860"/>
      <c r="YL1860"/>
      <c r="YM1860"/>
      <c r="YN1860"/>
      <c r="YO1860"/>
      <c r="YP1860"/>
      <c r="YQ1860"/>
      <c r="YR1860"/>
      <c r="YS1860"/>
      <c r="YT1860"/>
      <c r="YU1860"/>
      <c r="YV1860"/>
      <c r="YW1860"/>
      <c r="YX1860"/>
      <c r="YY1860"/>
      <c r="YZ1860"/>
      <c r="ZA1860"/>
      <c r="ZB1860"/>
      <c r="ZC1860"/>
      <c r="ZD1860"/>
      <c r="ZE1860"/>
      <c r="ZF1860"/>
      <c r="ZG1860"/>
      <c r="ZH1860"/>
      <c r="ZI1860"/>
      <c r="ZJ1860"/>
      <c r="ZK1860"/>
      <c r="ZL1860"/>
      <c r="ZM1860"/>
      <c r="ZN1860"/>
      <c r="ZO1860"/>
      <c r="ZP1860"/>
      <c r="ZQ1860"/>
      <c r="ZR1860"/>
      <c r="ZS1860"/>
      <c r="ZT1860"/>
      <c r="ZU1860"/>
      <c r="ZV1860"/>
      <c r="ZW1860"/>
      <c r="ZX1860"/>
      <c r="ZY1860"/>
      <c r="ZZ1860"/>
      <c r="AAA1860"/>
      <c r="AAB1860"/>
      <c r="AAC1860"/>
      <c r="AAD1860"/>
      <c r="AAE1860"/>
      <c r="AAF1860"/>
      <c r="AAG1860"/>
      <c r="AAH1860"/>
      <c r="AAI1860"/>
      <c r="AAJ1860"/>
      <c r="AAK1860"/>
      <c r="AAL1860"/>
      <c r="AAM1860"/>
      <c r="AAN1860"/>
      <c r="AAO1860"/>
      <c r="AAP1860"/>
      <c r="AAQ1860"/>
      <c r="AAR1860"/>
      <c r="AAS1860"/>
      <c r="AAT1860"/>
      <c r="AAU1860"/>
      <c r="AAV1860"/>
      <c r="AAW1860"/>
      <c r="AAX1860"/>
      <c r="AAY1860"/>
      <c r="AAZ1860"/>
      <c r="ABA1860"/>
      <c r="ABB1860"/>
      <c r="ABC1860"/>
      <c r="ABD1860"/>
      <c r="ABE1860"/>
      <c r="ABF1860"/>
      <c r="ABG1860"/>
      <c r="ABH1860"/>
      <c r="ABI1860"/>
      <c r="ABJ1860"/>
      <c r="ABK1860"/>
      <c r="ABL1860"/>
      <c r="ABM1860"/>
      <c r="ABN1860"/>
      <c r="ABO1860"/>
      <c r="ABP1860"/>
      <c r="ABQ1860"/>
      <c r="ABR1860"/>
      <c r="ABS1860"/>
      <c r="ABT1860"/>
      <c r="ABU1860"/>
      <c r="ABV1860"/>
      <c r="ABW1860"/>
      <c r="ABX1860"/>
      <c r="ABY1860"/>
      <c r="ABZ1860"/>
      <c r="ACA1860"/>
      <c r="ACB1860"/>
      <c r="ACC1860"/>
      <c r="ACD1860"/>
      <c r="ACE1860"/>
      <c r="ACF1860"/>
      <c r="ACG1860"/>
      <c r="ACH1860"/>
      <c r="ACI1860"/>
      <c r="ACJ1860"/>
      <c r="ACK1860"/>
      <c r="ACL1860"/>
      <c r="ACM1860"/>
      <c r="ACN1860"/>
      <c r="ACO1860"/>
      <c r="ACP1860"/>
      <c r="ACQ1860"/>
      <c r="ACR1860"/>
      <c r="ACS1860"/>
      <c r="ACT1860"/>
      <c r="ACU1860"/>
      <c r="ACV1860"/>
      <c r="ACW1860"/>
      <c r="ACX1860"/>
      <c r="ACY1860"/>
      <c r="ACZ1860"/>
      <c r="ADA1860"/>
      <c r="ADB1860"/>
      <c r="ADC1860"/>
      <c r="ADD1860"/>
      <c r="ADE1860"/>
      <c r="ADF1860"/>
      <c r="ADG1860"/>
      <c r="ADH1860"/>
      <c r="ADI1860"/>
      <c r="ADJ1860"/>
      <c r="ADK1860"/>
      <c r="ADL1860"/>
      <c r="ADM1860"/>
      <c r="ADN1860"/>
      <c r="ADO1860"/>
      <c r="ADP1860"/>
      <c r="ADQ1860"/>
      <c r="ADR1860"/>
      <c r="ADS1860"/>
      <c r="ADT1860"/>
      <c r="ADU1860"/>
      <c r="ADV1860"/>
      <c r="ADW1860"/>
      <c r="ADX1860"/>
      <c r="ADY1860"/>
      <c r="ADZ1860"/>
      <c r="AEA1860"/>
      <c r="AEB1860"/>
      <c r="AEC1860"/>
      <c r="AED1860"/>
      <c r="AEE1860"/>
      <c r="AEF1860"/>
      <c r="AEG1860"/>
      <c r="AEH1860"/>
      <c r="AEI1860"/>
      <c r="AEJ1860"/>
      <c r="AEK1860"/>
      <c r="AEL1860"/>
      <c r="AEM1860"/>
      <c r="AEN1860"/>
      <c r="AEO1860"/>
      <c r="AEP1860"/>
      <c r="AEQ1860"/>
      <c r="AER1860"/>
      <c r="AES1860"/>
      <c r="AET1860"/>
      <c r="AEU1860"/>
      <c r="AEV1860"/>
      <c r="AEW1860"/>
      <c r="AEX1860"/>
      <c r="AEY1860"/>
      <c r="AEZ1860"/>
      <c r="AFA1860"/>
      <c r="AFB1860"/>
      <c r="AFC1860"/>
      <c r="AFD1860"/>
      <c r="AFE1860"/>
      <c r="AFF1860"/>
      <c r="AFG1860"/>
      <c r="AFH1860"/>
      <c r="AFI1860"/>
      <c r="AFJ1860"/>
      <c r="AFK1860"/>
      <c r="AFL1860"/>
      <c r="AFM1860"/>
      <c r="AFN1860"/>
      <c r="AFO1860"/>
      <c r="AFP1860"/>
      <c r="AFQ1860"/>
      <c r="AFR1860"/>
      <c r="AFS1860"/>
      <c r="AFT1860"/>
      <c r="AFU1860"/>
      <c r="AFV1860"/>
      <c r="AFW1860"/>
      <c r="AFX1860"/>
      <c r="AFY1860"/>
      <c r="AFZ1860"/>
      <c r="AGA1860"/>
      <c r="AGB1860"/>
      <c r="AGC1860"/>
      <c r="AGD1860"/>
      <c r="AGE1860"/>
      <c r="AGF1860"/>
      <c r="AGG1860"/>
      <c r="AGH1860"/>
      <c r="AGI1860"/>
      <c r="AGJ1860"/>
      <c r="AGK1860"/>
      <c r="AGL1860"/>
      <c r="AGM1860"/>
      <c r="AGN1860"/>
      <c r="AGO1860"/>
      <c r="AGP1860"/>
      <c r="AGQ1860"/>
      <c r="AGR1860"/>
      <c r="AGS1860"/>
      <c r="AGT1860"/>
      <c r="AGU1860"/>
      <c r="AGV1860"/>
      <c r="AGW1860"/>
      <c r="AGX1860"/>
      <c r="AGY1860"/>
      <c r="AGZ1860"/>
      <c r="AHA1860"/>
      <c r="AHB1860"/>
      <c r="AHC1860"/>
      <c r="AHD1860"/>
      <c r="AHE1860"/>
      <c r="AHF1860"/>
      <c r="AHG1860"/>
      <c r="AHH1860"/>
      <c r="AHI1860"/>
      <c r="AHJ1860"/>
      <c r="AHK1860"/>
      <c r="AHL1860"/>
      <c r="AHM1860"/>
      <c r="AHN1860"/>
      <c r="AHO1860"/>
      <c r="AHP1860"/>
      <c r="AHQ1860"/>
      <c r="AHR1860"/>
      <c r="AHS1860"/>
      <c r="AHT1860"/>
      <c r="AHU1860"/>
      <c r="AHV1860"/>
      <c r="AHW1860"/>
      <c r="AHX1860"/>
      <c r="AHY1860"/>
      <c r="AHZ1860"/>
      <c r="AIA1860"/>
      <c r="AIB1860"/>
      <c r="AIC1860"/>
      <c r="AID1860"/>
      <c r="AIE1860"/>
      <c r="AIF1860"/>
      <c r="AIG1860"/>
      <c r="AIH1860"/>
      <c r="AII1860"/>
      <c r="AIJ1860"/>
      <c r="AIK1860"/>
      <c r="AIL1860"/>
      <c r="AIM1860"/>
      <c r="AIN1860"/>
      <c r="AIO1860"/>
      <c r="AIP1860"/>
      <c r="AIQ1860"/>
      <c r="AIR1860"/>
      <c r="AIS1860"/>
      <c r="AIT1860"/>
      <c r="AIU1860"/>
      <c r="AIV1860"/>
      <c r="AIW1860"/>
      <c r="AIX1860"/>
      <c r="AIY1860"/>
      <c r="AIZ1860"/>
      <c r="AJA1860"/>
      <c r="AJB1860"/>
      <c r="AJC1860"/>
      <c r="AJD1860"/>
      <c r="AJE1860"/>
      <c r="AJF1860"/>
      <c r="AJG1860"/>
      <c r="AJH1860"/>
      <c r="AJI1860"/>
      <c r="AJJ1860"/>
      <c r="AJK1860"/>
      <c r="AJL1860"/>
      <c r="AJM1860"/>
      <c r="AJN1860"/>
      <c r="AJO1860"/>
      <c r="AJP1860"/>
      <c r="AJQ1860"/>
      <c r="AJR1860"/>
      <c r="AJS1860"/>
      <c r="AJT1860"/>
      <c r="AJU1860"/>
      <c r="AJV1860"/>
      <c r="AJW1860"/>
      <c r="AJX1860"/>
      <c r="AJY1860"/>
      <c r="AJZ1860"/>
      <c r="AKA1860"/>
      <c r="AKB1860"/>
      <c r="AKC1860"/>
      <c r="AKD1860"/>
      <c r="AKE1860"/>
      <c r="AKF1860"/>
      <c r="AKG1860"/>
      <c r="AKH1860"/>
      <c r="AKI1860"/>
      <c r="AKJ1860"/>
      <c r="AKK1860"/>
      <c r="AKL1860"/>
      <c r="AKM1860"/>
      <c r="AKN1860"/>
      <c r="AKO1860"/>
      <c r="AKP1860"/>
      <c r="AKQ1860"/>
      <c r="AKR1860"/>
      <c r="AKS1860"/>
      <c r="AKT1860"/>
      <c r="AKU1860"/>
      <c r="AKV1860"/>
      <c r="AKW1860"/>
      <c r="AKX1860"/>
      <c r="AKY1860"/>
      <c r="AKZ1860"/>
      <c r="ALA1860"/>
      <c r="ALB1860"/>
      <c r="ALC1860"/>
      <c r="ALD1860"/>
      <c r="ALE1860"/>
      <c r="ALF1860"/>
      <c r="ALG1860"/>
      <c r="ALH1860"/>
      <c r="ALI1860"/>
      <c r="ALJ1860"/>
      <c r="ALK1860"/>
      <c r="ALL1860"/>
      <c r="ALM1860"/>
      <c r="ALN1860"/>
      <c r="ALO1860"/>
      <c r="ALP1860"/>
      <c r="ALQ1860"/>
      <c r="ALR1860"/>
      <c r="ALS1860"/>
      <c r="ALT1860"/>
      <c r="ALU1860"/>
      <c r="ALV1860"/>
      <c r="ALW1860"/>
      <c r="ALX1860"/>
      <c r="ALY1860"/>
      <c r="ALZ1860"/>
      <c r="AMA1860"/>
      <c r="AMB1860"/>
      <c r="AMC1860"/>
      <c r="AMD1860"/>
      <c r="AME1860"/>
      <c r="AMF1860"/>
      <c r="AMG1860"/>
      <c r="AMH1860"/>
    </row>
    <row r="1861" spans="1:1022" ht="15">
      <c r="A1861" s="15"/>
      <c r="B1861" s="7"/>
      <c r="C1861" s="16"/>
      <c r="D1861" s="16"/>
      <c r="E1861" s="17"/>
      <c r="F1861" s="18"/>
      <c r="G1861" s="18"/>
      <c r="H1861" s="9"/>
      <c r="I1861" s="9"/>
      <c r="J1861" s="8"/>
      <c r="K1861" s="8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  <c r="DK1861"/>
      <c r="DL1861"/>
      <c r="DM1861"/>
      <c r="DN1861"/>
      <c r="DO1861"/>
      <c r="DP1861"/>
      <c r="DQ1861"/>
      <c r="DR1861"/>
      <c r="DS1861"/>
      <c r="DT1861"/>
      <c r="DU1861"/>
      <c r="DV1861"/>
      <c r="DW1861"/>
      <c r="DX1861"/>
      <c r="DY1861"/>
      <c r="DZ1861"/>
      <c r="EA1861"/>
      <c r="EB1861"/>
      <c r="EC1861"/>
      <c r="ED1861"/>
      <c r="EE1861"/>
      <c r="EF1861"/>
      <c r="EG1861"/>
      <c r="EH1861"/>
      <c r="EI1861"/>
      <c r="EJ1861"/>
      <c r="EK1861"/>
      <c r="EL1861"/>
      <c r="EM1861"/>
      <c r="EN1861"/>
      <c r="EO1861"/>
      <c r="EP1861"/>
      <c r="EQ1861"/>
      <c r="ER1861"/>
      <c r="ES1861"/>
      <c r="ET1861"/>
      <c r="EU1861"/>
      <c r="EV1861"/>
      <c r="EW1861"/>
      <c r="EX1861"/>
      <c r="EY1861"/>
      <c r="EZ1861"/>
      <c r="FA1861"/>
      <c r="FB1861"/>
      <c r="FC1861"/>
      <c r="FD1861"/>
      <c r="FE1861"/>
      <c r="FF1861"/>
      <c r="FG1861"/>
      <c r="FH1861"/>
      <c r="FI1861"/>
      <c r="FJ1861"/>
      <c r="FK1861"/>
      <c r="FL1861"/>
      <c r="FM1861"/>
      <c r="FN1861"/>
      <c r="FO1861"/>
      <c r="FP1861"/>
      <c r="FQ1861"/>
      <c r="FR1861"/>
      <c r="FS1861"/>
      <c r="FT1861"/>
      <c r="FU1861"/>
      <c r="FV1861"/>
      <c r="FW1861"/>
      <c r="FX1861"/>
      <c r="FY1861"/>
      <c r="FZ1861"/>
      <c r="GA1861"/>
      <c r="GB1861"/>
      <c r="GC1861"/>
      <c r="GD1861"/>
      <c r="GE1861"/>
      <c r="GF1861"/>
      <c r="GG1861"/>
      <c r="GH1861"/>
      <c r="GI1861"/>
      <c r="GJ1861"/>
      <c r="GK1861"/>
      <c r="GL1861"/>
      <c r="GM1861"/>
      <c r="GN1861"/>
      <c r="GO1861"/>
      <c r="GP1861"/>
      <c r="GQ1861"/>
      <c r="GR1861"/>
      <c r="GS1861"/>
      <c r="GT1861"/>
      <c r="GU1861"/>
      <c r="GV1861"/>
      <c r="GW1861"/>
      <c r="GX1861"/>
      <c r="GY1861"/>
      <c r="GZ1861"/>
      <c r="HA1861"/>
      <c r="HB1861"/>
      <c r="HC1861"/>
      <c r="HD1861"/>
      <c r="HE1861"/>
      <c r="HF1861"/>
      <c r="HG1861"/>
      <c r="HH1861"/>
      <c r="HI1861"/>
      <c r="HJ1861"/>
      <c r="HK1861"/>
      <c r="HL1861"/>
      <c r="HM1861"/>
      <c r="HN1861"/>
      <c r="HO1861"/>
      <c r="HP1861"/>
      <c r="HQ1861"/>
      <c r="HR1861"/>
      <c r="HS1861"/>
      <c r="HT1861"/>
      <c r="HU1861"/>
      <c r="HV1861"/>
      <c r="HW1861"/>
      <c r="HX1861"/>
      <c r="HY1861"/>
      <c r="HZ1861"/>
      <c r="IA1861"/>
      <c r="IB1861"/>
      <c r="IC1861"/>
      <c r="ID1861"/>
      <c r="IE1861"/>
      <c r="IF1861"/>
      <c r="IG1861"/>
      <c r="IH1861"/>
      <c r="II1861"/>
      <c r="IJ1861"/>
      <c r="IK1861"/>
      <c r="IL1861"/>
      <c r="IM1861"/>
      <c r="IN1861"/>
      <c r="IO1861"/>
      <c r="IP1861"/>
      <c r="IQ1861"/>
      <c r="IR1861"/>
      <c r="IS1861"/>
      <c r="IT1861"/>
      <c r="IU1861"/>
      <c r="IV1861"/>
      <c r="IW1861"/>
      <c r="IX1861"/>
      <c r="IY1861"/>
      <c r="IZ1861"/>
      <c r="JA1861"/>
      <c r="JB1861"/>
      <c r="JC1861"/>
      <c r="JD1861"/>
      <c r="JE1861"/>
      <c r="JF1861"/>
      <c r="JG1861"/>
      <c r="JH1861"/>
      <c r="JI1861"/>
      <c r="JJ1861"/>
      <c r="JK1861"/>
      <c r="JL1861"/>
      <c r="JM1861"/>
      <c r="JN1861"/>
      <c r="JO1861"/>
      <c r="JP1861"/>
      <c r="JQ1861"/>
      <c r="JR1861"/>
      <c r="JS1861"/>
      <c r="JT1861"/>
      <c r="JU1861"/>
      <c r="JV1861"/>
      <c r="JW1861"/>
      <c r="JX1861"/>
      <c r="JY1861"/>
      <c r="JZ1861"/>
      <c r="KA1861"/>
      <c r="KB1861"/>
      <c r="KC1861"/>
      <c r="KD1861"/>
      <c r="KE1861"/>
      <c r="KF1861"/>
      <c r="KG1861"/>
      <c r="KH1861"/>
      <c r="KI1861"/>
      <c r="KJ1861"/>
      <c r="KK1861"/>
      <c r="KL1861"/>
      <c r="KM1861"/>
      <c r="KN1861"/>
      <c r="KO1861"/>
      <c r="KP1861"/>
      <c r="KQ1861"/>
      <c r="KR1861"/>
      <c r="KS1861"/>
      <c r="KT1861"/>
      <c r="KU1861"/>
      <c r="KV1861"/>
      <c r="KW1861"/>
      <c r="KX1861"/>
      <c r="KY1861"/>
      <c r="KZ1861"/>
      <c r="LA1861"/>
      <c r="LB1861"/>
      <c r="LC1861"/>
      <c r="LD1861"/>
      <c r="LE1861"/>
      <c r="LF1861"/>
      <c r="LG1861"/>
      <c r="LH1861"/>
      <c r="LI1861"/>
      <c r="LJ1861"/>
      <c r="LK1861"/>
      <c r="LL1861"/>
      <c r="LM1861"/>
      <c r="LN1861"/>
      <c r="LO1861"/>
      <c r="LP1861"/>
      <c r="LQ1861"/>
      <c r="LR1861"/>
      <c r="LS1861"/>
      <c r="LT1861"/>
      <c r="LU1861"/>
      <c r="LV1861"/>
      <c r="LW1861"/>
      <c r="LX1861"/>
      <c r="LY1861"/>
      <c r="LZ1861"/>
      <c r="MA1861"/>
      <c r="MB1861"/>
      <c r="MC1861"/>
      <c r="MD1861"/>
      <c r="ME1861"/>
      <c r="MF1861"/>
      <c r="MG1861"/>
      <c r="MH1861"/>
      <c r="MI1861"/>
      <c r="MJ1861"/>
      <c r="MK1861"/>
      <c r="ML1861"/>
      <c r="MM1861"/>
      <c r="MN1861"/>
      <c r="MO1861"/>
      <c r="MP1861"/>
      <c r="MQ1861"/>
      <c r="MR1861"/>
      <c r="MS1861"/>
      <c r="MT1861"/>
      <c r="MU1861"/>
      <c r="MV1861"/>
      <c r="MW1861"/>
      <c r="MX1861"/>
      <c r="MY1861"/>
      <c r="MZ1861"/>
      <c r="NA1861"/>
      <c r="NB1861"/>
      <c r="NC1861"/>
      <c r="ND1861"/>
      <c r="NE1861"/>
      <c r="NF1861"/>
      <c r="NG1861"/>
      <c r="NH1861"/>
      <c r="NI1861"/>
      <c r="NJ1861"/>
      <c r="NK1861"/>
      <c r="NL1861"/>
      <c r="NM1861"/>
      <c r="NN1861"/>
      <c r="NO1861"/>
      <c r="NP1861"/>
      <c r="NQ1861"/>
      <c r="NR1861"/>
      <c r="NS1861"/>
      <c r="NT1861"/>
      <c r="NU1861"/>
      <c r="NV1861"/>
      <c r="NW1861"/>
      <c r="NX1861"/>
      <c r="NY1861"/>
      <c r="NZ1861"/>
      <c r="OA1861"/>
      <c r="OB1861"/>
      <c r="OC1861"/>
      <c r="OD1861"/>
      <c r="OE1861"/>
      <c r="OF1861"/>
      <c r="OG1861"/>
      <c r="OH1861"/>
      <c r="OI1861"/>
      <c r="OJ1861"/>
      <c r="OK1861"/>
      <c r="OL1861"/>
      <c r="OM1861"/>
      <c r="ON1861"/>
      <c r="OO1861"/>
      <c r="OP1861"/>
      <c r="OQ1861"/>
      <c r="OR1861"/>
      <c r="OS1861"/>
      <c r="OT1861"/>
      <c r="OU1861"/>
      <c r="OV1861"/>
      <c r="OW1861"/>
      <c r="OX1861"/>
      <c r="OY1861"/>
      <c r="OZ1861"/>
      <c r="PA1861"/>
      <c r="PB1861"/>
      <c r="PC1861"/>
      <c r="PD1861"/>
      <c r="PE1861"/>
      <c r="PF1861"/>
      <c r="PG1861"/>
      <c r="PH1861"/>
      <c r="PI1861"/>
      <c r="PJ1861"/>
      <c r="PK1861"/>
      <c r="PL1861"/>
      <c r="PM1861"/>
      <c r="PN1861"/>
      <c r="PO1861"/>
      <c r="PP1861"/>
      <c r="PQ1861"/>
      <c r="PR1861"/>
      <c r="PS1861"/>
      <c r="PT1861"/>
      <c r="PU1861"/>
      <c r="PV1861"/>
      <c r="PW1861"/>
      <c r="PX1861"/>
      <c r="PY1861"/>
      <c r="PZ1861"/>
      <c r="QA1861"/>
      <c r="QB1861"/>
      <c r="QC1861"/>
      <c r="QD1861"/>
      <c r="QE1861"/>
      <c r="QF1861"/>
      <c r="QG1861"/>
      <c r="QH1861"/>
      <c r="QI1861"/>
      <c r="QJ1861"/>
      <c r="QK1861"/>
      <c r="QL1861"/>
      <c r="QM1861"/>
      <c r="QN1861"/>
      <c r="QO1861"/>
      <c r="QP1861"/>
      <c r="QQ1861"/>
      <c r="QR1861"/>
      <c r="QS1861"/>
      <c r="QT1861"/>
      <c r="QU1861"/>
      <c r="QV1861"/>
      <c r="QW1861"/>
      <c r="QX1861"/>
      <c r="QY1861"/>
      <c r="QZ1861"/>
      <c r="RA1861"/>
      <c r="RB1861"/>
      <c r="RC1861"/>
      <c r="RD1861"/>
      <c r="RE1861"/>
      <c r="RF1861"/>
      <c r="RG1861"/>
      <c r="RH1861"/>
      <c r="RI1861"/>
      <c r="RJ1861"/>
      <c r="RK1861"/>
      <c r="RL1861"/>
      <c r="RM1861"/>
      <c r="RN1861"/>
      <c r="RO1861"/>
      <c r="RP1861"/>
      <c r="RQ1861"/>
      <c r="RR1861"/>
      <c r="RS1861"/>
      <c r="RT1861"/>
      <c r="RU1861"/>
      <c r="RV1861"/>
      <c r="RW1861"/>
      <c r="RX1861"/>
      <c r="RY1861"/>
      <c r="RZ1861"/>
      <c r="SA1861"/>
      <c r="SB1861"/>
      <c r="SC1861"/>
      <c r="SD1861"/>
      <c r="SE1861"/>
      <c r="SF1861"/>
      <c r="SG1861"/>
      <c r="SH1861"/>
      <c r="SI1861"/>
      <c r="SJ1861"/>
      <c r="SK1861"/>
      <c r="SL1861"/>
      <c r="SM1861"/>
      <c r="SN1861"/>
      <c r="SO1861"/>
      <c r="SP1861"/>
      <c r="SQ1861"/>
      <c r="SR1861"/>
      <c r="SS1861"/>
      <c r="ST1861"/>
      <c r="SU1861"/>
      <c r="SV1861"/>
      <c r="SW1861"/>
      <c r="SX1861"/>
      <c r="SY1861"/>
      <c r="SZ1861"/>
      <c r="TA1861"/>
      <c r="TB1861"/>
      <c r="TC1861"/>
      <c r="TD1861"/>
      <c r="TE1861"/>
      <c r="TF1861"/>
      <c r="TG1861"/>
      <c r="TH1861"/>
      <c r="TI1861"/>
      <c r="TJ1861"/>
      <c r="TK1861"/>
      <c r="TL1861"/>
      <c r="TM1861"/>
      <c r="TN1861"/>
      <c r="TO1861"/>
      <c r="TP1861"/>
      <c r="TQ1861"/>
      <c r="TR1861"/>
      <c r="TS1861"/>
      <c r="TT1861"/>
      <c r="TU1861"/>
      <c r="TV1861"/>
      <c r="TW1861"/>
      <c r="TX1861"/>
      <c r="TY1861"/>
      <c r="TZ1861"/>
      <c r="UA1861"/>
      <c r="UB1861"/>
      <c r="UC1861"/>
      <c r="UD1861"/>
      <c r="UE1861"/>
      <c r="UF1861"/>
      <c r="UG1861"/>
      <c r="UH1861"/>
      <c r="UI1861"/>
      <c r="UJ1861"/>
      <c r="UK1861"/>
      <c r="UL1861"/>
      <c r="UM1861"/>
      <c r="UN1861"/>
      <c r="UO1861"/>
      <c r="UP1861"/>
      <c r="UQ1861"/>
      <c r="UR1861"/>
      <c r="US1861"/>
      <c r="UT1861"/>
      <c r="UU1861"/>
      <c r="UV1861"/>
      <c r="UW1861"/>
      <c r="UX1861"/>
      <c r="UY1861"/>
      <c r="UZ1861"/>
      <c r="VA1861"/>
      <c r="VB1861"/>
      <c r="VC1861"/>
      <c r="VD1861"/>
      <c r="VE1861"/>
      <c r="VF1861"/>
      <c r="VG1861"/>
      <c r="VH1861"/>
      <c r="VI1861"/>
      <c r="VJ1861"/>
      <c r="VK1861"/>
      <c r="VL1861"/>
      <c r="VM1861"/>
      <c r="VN1861"/>
      <c r="VO1861"/>
      <c r="VP1861"/>
      <c r="VQ1861"/>
      <c r="VR1861"/>
      <c r="VS1861"/>
      <c r="VT1861"/>
      <c r="VU1861"/>
      <c r="VV1861"/>
      <c r="VW1861"/>
      <c r="VX1861"/>
      <c r="VY1861"/>
      <c r="VZ1861"/>
      <c r="WA1861"/>
      <c r="WB1861"/>
      <c r="WC1861"/>
      <c r="WD1861"/>
      <c r="WE1861"/>
      <c r="WF1861"/>
      <c r="WG1861"/>
      <c r="WH1861"/>
      <c r="WI1861"/>
      <c r="WJ1861"/>
      <c r="WK1861"/>
      <c r="WL1861"/>
      <c r="WM1861"/>
      <c r="WN1861"/>
      <c r="WO1861"/>
      <c r="WP1861"/>
      <c r="WQ1861"/>
      <c r="WR1861"/>
      <c r="WS1861"/>
      <c r="WT1861"/>
      <c r="WU1861"/>
      <c r="WV1861"/>
      <c r="WW1861"/>
      <c r="WX1861"/>
      <c r="WY1861"/>
      <c r="WZ1861"/>
      <c r="XA1861"/>
      <c r="XB1861"/>
      <c r="XC1861"/>
      <c r="XD1861"/>
      <c r="XE1861"/>
      <c r="XF1861"/>
      <c r="XG1861"/>
      <c r="XH1861"/>
      <c r="XI1861"/>
      <c r="XJ1861"/>
      <c r="XK1861"/>
      <c r="XL1861"/>
      <c r="XM1861"/>
      <c r="XN1861"/>
      <c r="XO1861"/>
      <c r="XP1861"/>
      <c r="XQ1861"/>
      <c r="XR1861"/>
      <c r="XS1861"/>
      <c r="XT1861"/>
      <c r="XU1861"/>
      <c r="XV1861"/>
      <c r="XW1861"/>
      <c r="XX1861"/>
      <c r="XY1861"/>
      <c r="XZ1861"/>
      <c r="YA1861"/>
      <c r="YB1861"/>
      <c r="YC1861"/>
      <c r="YD1861"/>
      <c r="YE1861"/>
      <c r="YF1861"/>
      <c r="YG1861"/>
      <c r="YH1861"/>
      <c r="YI1861"/>
      <c r="YJ1861"/>
      <c r="YK1861"/>
      <c r="YL1861"/>
      <c r="YM1861"/>
      <c r="YN1861"/>
      <c r="YO1861"/>
      <c r="YP1861"/>
      <c r="YQ1861"/>
      <c r="YR1861"/>
      <c r="YS1861"/>
      <c r="YT1861"/>
      <c r="YU1861"/>
      <c r="YV1861"/>
      <c r="YW1861"/>
      <c r="YX1861"/>
      <c r="YY1861"/>
      <c r="YZ1861"/>
      <c r="ZA1861"/>
      <c r="ZB1861"/>
      <c r="ZC1861"/>
      <c r="ZD1861"/>
      <c r="ZE1861"/>
      <c r="ZF1861"/>
      <c r="ZG1861"/>
      <c r="ZH1861"/>
      <c r="ZI1861"/>
      <c r="ZJ1861"/>
      <c r="ZK1861"/>
      <c r="ZL1861"/>
      <c r="ZM1861"/>
      <c r="ZN1861"/>
      <c r="ZO1861"/>
      <c r="ZP1861"/>
      <c r="ZQ1861"/>
      <c r="ZR1861"/>
      <c r="ZS1861"/>
      <c r="ZT1861"/>
      <c r="ZU1861"/>
      <c r="ZV1861"/>
      <c r="ZW1861"/>
      <c r="ZX1861"/>
      <c r="ZY1861"/>
      <c r="ZZ1861"/>
      <c r="AAA1861"/>
      <c r="AAB1861"/>
      <c r="AAC1861"/>
      <c r="AAD1861"/>
      <c r="AAE1861"/>
      <c r="AAF1861"/>
      <c r="AAG1861"/>
      <c r="AAH1861"/>
      <c r="AAI1861"/>
      <c r="AAJ1861"/>
      <c r="AAK1861"/>
      <c r="AAL1861"/>
      <c r="AAM1861"/>
      <c r="AAN1861"/>
      <c r="AAO1861"/>
      <c r="AAP1861"/>
      <c r="AAQ1861"/>
      <c r="AAR1861"/>
      <c r="AAS1861"/>
      <c r="AAT1861"/>
      <c r="AAU1861"/>
      <c r="AAV1861"/>
      <c r="AAW1861"/>
      <c r="AAX1861"/>
      <c r="AAY1861"/>
      <c r="AAZ1861"/>
      <c r="ABA1861"/>
      <c r="ABB1861"/>
      <c r="ABC1861"/>
      <c r="ABD1861"/>
      <c r="ABE1861"/>
      <c r="ABF1861"/>
      <c r="ABG1861"/>
      <c r="ABH1861"/>
      <c r="ABI1861"/>
      <c r="ABJ1861"/>
      <c r="ABK1861"/>
      <c r="ABL1861"/>
      <c r="ABM1861"/>
      <c r="ABN1861"/>
      <c r="ABO1861"/>
      <c r="ABP1861"/>
      <c r="ABQ1861"/>
      <c r="ABR1861"/>
      <c r="ABS1861"/>
      <c r="ABT1861"/>
      <c r="ABU1861"/>
      <c r="ABV1861"/>
      <c r="ABW1861"/>
      <c r="ABX1861"/>
      <c r="ABY1861"/>
      <c r="ABZ1861"/>
      <c r="ACA1861"/>
      <c r="ACB1861"/>
      <c r="ACC1861"/>
      <c r="ACD1861"/>
      <c r="ACE1861"/>
      <c r="ACF1861"/>
      <c r="ACG1861"/>
      <c r="ACH1861"/>
      <c r="ACI1861"/>
      <c r="ACJ1861"/>
      <c r="ACK1861"/>
      <c r="ACL1861"/>
      <c r="ACM1861"/>
      <c r="ACN1861"/>
      <c r="ACO1861"/>
      <c r="ACP1861"/>
      <c r="ACQ1861"/>
      <c r="ACR1861"/>
      <c r="ACS1861"/>
      <c r="ACT1861"/>
      <c r="ACU1861"/>
      <c r="ACV1861"/>
      <c r="ACW1861"/>
      <c r="ACX1861"/>
      <c r="ACY1861"/>
      <c r="ACZ1861"/>
      <c r="ADA1861"/>
      <c r="ADB1861"/>
      <c r="ADC1861"/>
      <c r="ADD1861"/>
      <c r="ADE1861"/>
      <c r="ADF1861"/>
      <c r="ADG1861"/>
      <c r="ADH1861"/>
      <c r="ADI1861"/>
      <c r="ADJ1861"/>
      <c r="ADK1861"/>
      <c r="ADL1861"/>
      <c r="ADM1861"/>
      <c r="ADN1861"/>
      <c r="ADO1861"/>
      <c r="ADP1861"/>
      <c r="ADQ1861"/>
      <c r="ADR1861"/>
      <c r="ADS1861"/>
      <c r="ADT1861"/>
      <c r="ADU1861"/>
      <c r="ADV1861"/>
      <c r="ADW1861"/>
      <c r="ADX1861"/>
      <c r="ADY1861"/>
      <c r="ADZ1861"/>
      <c r="AEA1861"/>
      <c r="AEB1861"/>
      <c r="AEC1861"/>
      <c r="AED1861"/>
      <c r="AEE1861"/>
      <c r="AEF1861"/>
      <c r="AEG1861"/>
      <c r="AEH1861"/>
      <c r="AEI1861"/>
      <c r="AEJ1861"/>
      <c r="AEK1861"/>
      <c r="AEL1861"/>
      <c r="AEM1861"/>
      <c r="AEN1861"/>
      <c r="AEO1861"/>
      <c r="AEP1861"/>
      <c r="AEQ1861"/>
      <c r="AER1861"/>
      <c r="AES1861"/>
      <c r="AET1861"/>
      <c r="AEU1861"/>
      <c r="AEV1861"/>
      <c r="AEW1861"/>
      <c r="AEX1861"/>
      <c r="AEY1861"/>
      <c r="AEZ1861"/>
      <c r="AFA1861"/>
      <c r="AFB1861"/>
      <c r="AFC1861"/>
      <c r="AFD1861"/>
      <c r="AFE1861"/>
      <c r="AFF1861"/>
      <c r="AFG1861"/>
      <c r="AFH1861"/>
      <c r="AFI1861"/>
      <c r="AFJ1861"/>
      <c r="AFK1861"/>
      <c r="AFL1861"/>
      <c r="AFM1861"/>
      <c r="AFN1861"/>
      <c r="AFO1861"/>
      <c r="AFP1861"/>
      <c r="AFQ1861"/>
      <c r="AFR1861"/>
      <c r="AFS1861"/>
      <c r="AFT1861"/>
      <c r="AFU1861"/>
      <c r="AFV1861"/>
      <c r="AFW1861"/>
      <c r="AFX1861"/>
      <c r="AFY1861"/>
      <c r="AFZ1861"/>
      <c r="AGA1861"/>
      <c r="AGB1861"/>
      <c r="AGC1861"/>
      <c r="AGD1861"/>
      <c r="AGE1861"/>
      <c r="AGF1861"/>
      <c r="AGG1861"/>
      <c r="AGH1861"/>
      <c r="AGI1861"/>
      <c r="AGJ1861"/>
      <c r="AGK1861"/>
      <c r="AGL1861"/>
      <c r="AGM1861"/>
      <c r="AGN1861"/>
      <c r="AGO1861"/>
      <c r="AGP1861"/>
      <c r="AGQ1861"/>
      <c r="AGR1861"/>
      <c r="AGS1861"/>
      <c r="AGT1861"/>
      <c r="AGU1861"/>
      <c r="AGV1861"/>
      <c r="AGW1861"/>
      <c r="AGX1861"/>
      <c r="AGY1861"/>
      <c r="AGZ1861"/>
      <c r="AHA1861"/>
      <c r="AHB1861"/>
      <c r="AHC1861"/>
      <c r="AHD1861"/>
      <c r="AHE1861"/>
      <c r="AHF1861"/>
      <c r="AHG1861"/>
      <c r="AHH1861"/>
      <c r="AHI1861"/>
      <c r="AHJ1861"/>
      <c r="AHK1861"/>
      <c r="AHL1861"/>
      <c r="AHM1861"/>
      <c r="AHN1861"/>
      <c r="AHO1861"/>
      <c r="AHP1861"/>
      <c r="AHQ1861"/>
      <c r="AHR1861"/>
      <c r="AHS1861"/>
      <c r="AHT1861"/>
      <c r="AHU1861"/>
      <c r="AHV1861"/>
      <c r="AHW1861"/>
      <c r="AHX1861"/>
      <c r="AHY1861"/>
      <c r="AHZ1861"/>
      <c r="AIA1861"/>
      <c r="AIB1861"/>
      <c r="AIC1861"/>
      <c r="AID1861"/>
      <c r="AIE1861"/>
      <c r="AIF1861"/>
      <c r="AIG1861"/>
      <c r="AIH1861"/>
      <c r="AII1861"/>
      <c r="AIJ1861"/>
      <c r="AIK1861"/>
      <c r="AIL1861"/>
      <c r="AIM1861"/>
      <c r="AIN1861"/>
      <c r="AIO1861"/>
      <c r="AIP1861"/>
      <c r="AIQ1861"/>
      <c r="AIR1861"/>
      <c r="AIS1861"/>
      <c r="AIT1861"/>
      <c r="AIU1861"/>
      <c r="AIV1861"/>
      <c r="AIW1861"/>
      <c r="AIX1861"/>
      <c r="AIY1861"/>
      <c r="AIZ1861"/>
      <c r="AJA1861"/>
      <c r="AJB1861"/>
      <c r="AJC1861"/>
      <c r="AJD1861"/>
      <c r="AJE1861"/>
      <c r="AJF1861"/>
      <c r="AJG1861"/>
      <c r="AJH1861"/>
      <c r="AJI1861"/>
      <c r="AJJ1861"/>
      <c r="AJK1861"/>
      <c r="AJL1861"/>
      <c r="AJM1861"/>
      <c r="AJN1861"/>
      <c r="AJO1861"/>
      <c r="AJP1861"/>
      <c r="AJQ1861"/>
      <c r="AJR1861"/>
      <c r="AJS1861"/>
      <c r="AJT1861"/>
      <c r="AJU1861"/>
      <c r="AJV1861"/>
      <c r="AJW1861"/>
      <c r="AJX1861"/>
      <c r="AJY1861"/>
      <c r="AJZ1861"/>
      <c r="AKA1861"/>
      <c r="AKB1861"/>
      <c r="AKC1861"/>
      <c r="AKD1861"/>
      <c r="AKE1861"/>
      <c r="AKF1861"/>
      <c r="AKG1861"/>
      <c r="AKH1861"/>
      <c r="AKI1861"/>
      <c r="AKJ1861"/>
      <c r="AKK1861"/>
      <c r="AKL1861"/>
      <c r="AKM1861"/>
      <c r="AKN1861"/>
      <c r="AKO1861"/>
      <c r="AKP1861"/>
      <c r="AKQ1861"/>
      <c r="AKR1861"/>
      <c r="AKS1861"/>
      <c r="AKT1861"/>
      <c r="AKU1861"/>
      <c r="AKV1861"/>
      <c r="AKW1861"/>
      <c r="AKX1861"/>
      <c r="AKY1861"/>
      <c r="AKZ1861"/>
      <c r="ALA1861"/>
      <c r="ALB1861"/>
      <c r="ALC1861"/>
      <c r="ALD1861"/>
      <c r="ALE1861"/>
      <c r="ALF1861"/>
      <c r="ALG1861"/>
      <c r="ALH1861"/>
      <c r="ALI1861"/>
      <c r="ALJ1861"/>
      <c r="ALK1861"/>
      <c r="ALL1861"/>
      <c r="ALM1861"/>
      <c r="ALN1861"/>
      <c r="ALO1861"/>
      <c r="ALP1861"/>
      <c r="ALQ1861"/>
      <c r="ALR1861"/>
      <c r="ALS1861"/>
      <c r="ALT1861"/>
      <c r="ALU1861"/>
      <c r="ALV1861"/>
      <c r="ALW1861"/>
      <c r="ALX1861"/>
      <c r="ALY1861"/>
      <c r="ALZ1861"/>
      <c r="AMA1861"/>
      <c r="AMB1861"/>
      <c r="AMC1861"/>
      <c r="AMD1861"/>
      <c r="AME1861"/>
      <c r="AMF1861"/>
      <c r="AMG1861"/>
      <c r="AMH1861"/>
    </row>
    <row r="1862" spans="1:1022" ht="15">
      <c r="A1862" s="15"/>
      <c r="B1862" s="7"/>
      <c r="C1862" s="16"/>
      <c r="D1862" s="16"/>
      <c r="E1862" s="17"/>
      <c r="F1862" s="18"/>
      <c r="G1862" s="18"/>
      <c r="H1862" s="9"/>
      <c r="I1862" s="9"/>
      <c r="J1862" s="8"/>
      <c r="K1862" s="8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  <c r="DK1862"/>
      <c r="DL1862"/>
      <c r="DM1862"/>
      <c r="DN1862"/>
      <c r="DO1862"/>
      <c r="DP1862"/>
      <c r="DQ1862"/>
      <c r="DR1862"/>
      <c r="DS1862"/>
      <c r="DT1862"/>
      <c r="DU1862"/>
      <c r="DV1862"/>
      <c r="DW1862"/>
      <c r="DX1862"/>
      <c r="DY1862"/>
      <c r="DZ1862"/>
      <c r="EA1862"/>
      <c r="EB1862"/>
      <c r="EC1862"/>
      <c r="ED1862"/>
      <c r="EE1862"/>
      <c r="EF1862"/>
      <c r="EG1862"/>
      <c r="EH1862"/>
      <c r="EI1862"/>
      <c r="EJ1862"/>
      <c r="EK1862"/>
      <c r="EL1862"/>
      <c r="EM1862"/>
      <c r="EN1862"/>
      <c r="EO1862"/>
      <c r="EP1862"/>
      <c r="EQ1862"/>
      <c r="ER1862"/>
      <c r="ES1862"/>
      <c r="ET1862"/>
      <c r="EU1862"/>
      <c r="EV1862"/>
      <c r="EW1862"/>
      <c r="EX1862"/>
      <c r="EY1862"/>
      <c r="EZ1862"/>
      <c r="FA1862"/>
      <c r="FB1862"/>
      <c r="FC1862"/>
      <c r="FD1862"/>
      <c r="FE1862"/>
      <c r="FF1862"/>
      <c r="FG1862"/>
      <c r="FH1862"/>
      <c r="FI1862"/>
      <c r="FJ1862"/>
      <c r="FK1862"/>
      <c r="FL1862"/>
      <c r="FM1862"/>
      <c r="FN1862"/>
      <c r="FO1862"/>
      <c r="FP1862"/>
      <c r="FQ1862"/>
      <c r="FR1862"/>
      <c r="FS1862"/>
      <c r="FT1862"/>
      <c r="FU1862"/>
      <c r="FV1862"/>
      <c r="FW1862"/>
      <c r="FX1862"/>
      <c r="FY1862"/>
      <c r="FZ1862"/>
      <c r="GA1862"/>
      <c r="GB1862"/>
      <c r="GC1862"/>
      <c r="GD1862"/>
      <c r="GE1862"/>
      <c r="GF1862"/>
      <c r="GG1862"/>
      <c r="GH1862"/>
      <c r="GI1862"/>
      <c r="GJ1862"/>
      <c r="GK1862"/>
      <c r="GL1862"/>
      <c r="GM1862"/>
      <c r="GN1862"/>
      <c r="GO1862"/>
      <c r="GP1862"/>
      <c r="GQ1862"/>
      <c r="GR1862"/>
      <c r="GS1862"/>
      <c r="GT1862"/>
      <c r="GU1862"/>
      <c r="GV1862"/>
      <c r="GW1862"/>
      <c r="GX1862"/>
      <c r="GY1862"/>
      <c r="GZ1862"/>
      <c r="HA1862"/>
      <c r="HB1862"/>
      <c r="HC1862"/>
      <c r="HD1862"/>
      <c r="HE1862"/>
      <c r="HF1862"/>
      <c r="HG1862"/>
      <c r="HH1862"/>
      <c r="HI1862"/>
      <c r="HJ1862"/>
      <c r="HK1862"/>
      <c r="HL1862"/>
      <c r="HM1862"/>
      <c r="HN1862"/>
      <c r="HO1862"/>
      <c r="HP1862"/>
      <c r="HQ1862"/>
      <c r="HR1862"/>
      <c r="HS1862"/>
      <c r="HT1862"/>
      <c r="HU1862"/>
      <c r="HV1862"/>
      <c r="HW1862"/>
      <c r="HX1862"/>
      <c r="HY1862"/>
      <c r="HZ1862"/>
      <c r="IA1862"/>
      <c r="IB1862"/>
      <c r="IC1862"/>
      <c r="ID1862"/>
      <c r="IE1862"/>
      <c r="IF1862"/>
      <c r="IG1862"/>
      <c r="IH1862"/>
      <c r="II1862"/>
      <c r="IJ1862"/>
      <c r="IK1862"/>
      <c r="IL1862"/>
      <c r="IM1862"/>
      <c r="IN1862"/>
      <c r="IO1862"/>
      <c r="IP1862"/>
      <c r="IQ1862"/>
      <c r="IR1862"/>
      <c r="IS1862"/>
      <c r="IT1862"/>
      <c r="IU1862"/>
      <c r="IV1862"/>
      <c r="IW1862"/>
      <c r="IX1862"/>
      <c r="IY1862"/>
      <c r="IZ1862"/>
      <c r="JA1862"/>
      <c r="JB1862"/>
      <c r="JC1862"/>
      <c r="JD1862"/>
      <c r="JE1862"/>
      <c r="JF1862"/>
      <c r="JG1862"/>
      <c r="JH1862"/>
      <c r="JI1862"/>
      <c r="JJ1862"/>
      <c r="JK1862"/>
      <c r="JL1862"/>
      <c r="JM1862"/>
      <c r="JN1862"/>
      <c r="JO1862"/>
      <c r="JP1862"/>
      <c r="JQ1862"/>
      <c r="JR1862"/>
      <c r="JS1862"/>
      <c r="JT1862"/>
      <c r="JU1862"/>
      <c r="JV1862"/>
      <c r="JW1862"/>
      <c r="JX1862"/>
      <c r="JY1862"/>
      <c r="JZ1862"/>
      <c r="KA1862"/>
      <c r="KB1862"/>
      <c r="KC1862"/>
      <c r="KD1862"/>
      <c r="KE1862"/>
      <c r="KF1862"/>
      <c r="KG1862"/>
      <c r="KH1862"/>
      <c r="KI1862"/>
      <c r="KJ1862"/>
      <c r="KK1862"/>
      <c r="KL1862"/>
      <c r="KM1862"/>
      <c r="KN1862"/>
      <c r="KO1862"/>
      <c r="KP1862"/>
      <c r="KQ1862"/>
      <c r="KR1862"/>
      <c r="KS1862"/>
      <c r="KT1862"/>
      <c r="KU1862"/>
      <c r="KV1862"/>
      <c r="KW1862"/>
      <c r="KX1862"/>
      <c r="KY1862"/>
      <c r="KZ1862"/>
      <c r="LA1862"/>
      <c r="LB1862"/>
      <c r="LC1862"/>
      <c r="LD1862"/>
      <c r="LE1862"/>
      <c r="LF1862"/>
      <c r="LG1862"/>
      <c r="LH1862"/>
      <c r="LI1862"/>
      <c r="LJ1862"/>
      <c r="LK1862"/>
      <c r="LL1862"/>
      <c r="LM1862"/>
      <c r="LN1862"/>
      <c r="LO1862"/>
      <c r="LP1862"/>
      <c r="LQ1862"/>
      <c r="LR1862"/>
      <c r="LS1862"/>
      <c r="LT1862"/>
      <c r="LU1862"/>
      <c r="LV1862"/>
      <c r="LW1862"/>
      <c r="LX1862"/>
      <c r="LY1862"/>
      <c r="LZ1862"/>
      <c r="MA1862"/>
      <c r="MB1862"/>
      <c r="MC1862"/>
      <c r="MD1862"/>
      <c r="ME1862"/>
      <c r="MF1862"/>
      <c r="MG1862"/>
      <c r="MH1862"/>
      <c r="MI1862"/>
      <c r="MJ1862"/>
      <c r="MK1862"/>
      <c r="ML1862"/>
      <c r="MM1862"/>
      <c r="MN1862"/>
      <c r="MO1862"/>
      <c r="MP1862"/>
      <c r="MQ1862"/>
      <c r="MR1862"/>
      <c r="MS1862"/>
      <c r="MT1862"/>
      <c r="MU1862"/>
      <c r="MV1862"/>
      <c r="MW1862"/>
      <c r="MX1862"/>
      <c r="MY1862"/>
      <c r="MZ1862"/>
      <c r="NA1862"/>
      <c r="NB1862"/>
      <c r="NC1862"/>
      <c r="ND1862"/>
      <c r="NE1862"/>
      <c r="NF1862"/>
      <c r="NG1862"/>
      <c r="NH1862"/>
      <c r="NI1862"/>
      <c r="NJ1862"/>
      <c r="NK1862"/>
      <c r="NL1862"/>
      <c r="NM1862"/>
      <c r="NN1862"/>
      <c r="NO1862"/>
      <c r="NP1862"/>
      <c r="NQ1862"/>
      <c r="NR1862"/>
      <c r="NS1862"/>
      <c r="NT1862"/>
      <c r="NU1862"/>
      <c r="NV1862"/>
      <c r="NW1862"/>
      <c r="NX1862"/>
      <c r="NY1862"/>
      <c r="NZ1862"/>
      <c r="OA1862"/>
      <c r="OB1862"/>
      <c r="OC1862"/>
      <c r="OD1862"/>
      <c r="OE1862"/>
      <c r="OF1862"/>
      <c r="OG1862"/>
      <c r="OH1862"/>
      <c r="OI1862"/>
      <c r="OJ1862"/>
      <c r="OK1862"/>
      <c r="OL1862"/>
      <c r="OM1862"/>
      <c r="ON1862"/>
      <c r="OO1862"/>
      <c r="OP1862"/>
      <c r="OQ1862"/>
      <c r="OR1862"/>
      <c r="OS1862"/>
      <c r="OT1862"/>
      <c r="OU1862"/>
      <c r="OV1862"/>
      <c r="OW1862"/>
      <c r="OX1862"/>
      <c r="OY1862"/>
      <c r="OZ1862"/>
      <c r="PA1862"/>
      <c r="PB1862"/>
      <c r="PC1862"/>
      <c r="PD1862"/>
      <c r="PE1862"/>
      <c r="PF1862"/>
      <c r="PG1862"/>
      <c r="PH1862"/>
      <c r="PI1862"/>
      <c r="PJ1862"/>
      <c r="PK1862"/>
      <c r="PL1862"/>
      <c r="PM1862"/>
      <c r="PN1862"/>
      <c r="PO1862"/>
      <c r="PP1862"/>
      <c r="PQ1862"/>
      <c r="PR1862"/>
      <c r="PS1862"/>
      <c r="PT1862"/>
      <c r="PU1862"/>
      <c r="PV1862"/>
      <c r="PW1862"/>
      <c r="PX1862"/>
      <c r="PY1862"/>
      <c r="PZ1862"/>
      <c r="QA1862"/>
      <c r="QB1862"/>
      <c r="QC1862"/>
      <c r="QD1862"/>
      <c r="QE1862"/>
      <c r="QF1862"/>
      <c r="QG1862"/>
      <c r="QH1862"/>
      <c r="QI1862"/>
      <c r="QJ1862"/>
      <c r="QK1862"/>
      <c r="QL1862"/>
      <c r="QM1862"/>
      <c r="QN1862"/>
      <c r="QO1862"/>
      <c r="QP1862"/>
      <c r="QQ1862"/>
      <c r="QR1862"/>
      <c r="QS1862"/>
      <c r="QT1862"/>
      <c r="QU1862"/>
      <c r="QV1862"/>
      <c r="QW1862"/>
      <c r="QX1862"/>
      <c r="QY1862"/>
      <c r="QZ1862"/>
      <c r="RA1862"/>
      <c r="RB1862"/>
      <c r="RC1862"/>
      <c r="RD1862"/>
      <c r="RE1862"/>
      <c r="RF1862"/>
      <c r="RG1862"/>
      <c r="RH1862"/>
      <c r="RI1862"/>
      <c r="RJ1862"/>
      <c r="RK1862"/>
      <c r="RL1862"/>
      <c r="RM1862"/>
      <c r="RN1862"/>
      <c r="RO1862"/>
      <c r="RP1862"/>
      <c r="RQ1862"/>
      <c r="RR1862"/>
      <c r="RS1862"/>
      <c r="RT1862"/>
      <c r="RU1862"/>
      <c r="RV1862"/>
      <c r="RW1862"/>
      <c r="RX1862"/>
      <c r="RY1862"/>
      <c r="RZ1862"/>
      <c r="SA1862"/>
      <c r="SB1862"/>
      <c r="SC1862"/>
      <c r="SD1862"/>
      <c r="SE1862"/>
      <c r="SF1862"/>
      <c r="SG1862"/>
      <c r="SH1862"/>
      <c r="SI1862"/>
      <c r="SJ1862"/>
      <c r="SK1862"/>
      <c r="SL1862"/>
      <c r="SM1862"/>
      <c r="SN1862"/>
      <c r="SO1862"/>
      <c r="SP1862"/>
      <c r="SQ1862"/>
      <c r="SR1862"/>
      <c r="SS1862"/>
      <c r="ST1862"/>
      <c r="SU1862"/>
      <c r="SV1862"/>
      <c r="SW1862"/>
      <c r="SX1862"/>
      <c r="SY1862"/>
      <c r="SZ1862"/>
      <c r="TA1862"/>
      <c r="TB1862"/>
      <c r="TC1862"/>
      <c r="TD1862"/>
      <c r="TE1862"/>
      <c r="TF1862"/>
      <c r="TG1862"/>
      <c r="TH1862"/>
      <c r="TI1862"/>
      <c r="TJ1862"/>
      <c r="TK1862"/>
      <c r="TL1862"/>
      <c r="TM1862"/>
      <c r="TN1862"/>
      <c r="TO1862"/>
      <c r="TP1862"/>
      <c r="TQ1862"/>
      <c r="TR1862"/>
      <c r="TS1862"/>
      <c r="TT1862"/>
      <c r="TU1862"/>
      <c r="TV1862"/>
      <c r="TW1862"/>
      <c r="TX1862"/>
      <c r="TY1862"/>
      <c r="TZ1862"/>
      <c r="UA1862"/>
      <c r="UB1862"/>
      <c r="UC1862"/>
      <c r="UD1862"/>
      <c r="UE1862"/>
      <c r="UF1862"/>
      <c r="UG1862"/>
      <c r="UH1862"/>
      <c r="UI1862"/>
      <c r="UJ1862"/>
      <c r="UK1862"/>
      <c r="UL1862"/>
      <c r="UM1862"/>
      <c r="UN1862"/>
      <c r="UO1862"/>
      <c r="UP1862"/>
      <c r="UQ1862"/>
      <c r="UR1862"/>
      <c r="US1862"/>
      <c r="UT1862"/>
      <c r="UU1862"/>
      <c r="UV1862"/>
      <c r="UW1862"/>
      <c r="UX1862"/>
      <c r="UY1862"/>
      <c r="UZ1862"/>
      <c r="VA1862"/>
      <c r="VB1862"/>
      <c r="VC1862"/>
      <c r="VD1862"/>
      <c r="VE1862"/>
      <c r="VF1862"/>
      <c r="VG1862"/>
      <c r="VH1862"/>
      <c r="VI1862"/>
      <c r="VJ1862"/>
      <c r="VK1862"/>
      <c r="VL1862"/>
      <c r="VM1862"/>
      <c r="VN1862"/>
      <c r="VO1862"/>
      <c r="VP1862"/>
      <c r="VQ1862"/>
      <c r="VR1862"/>
      <c r="VS1862"/>
      <c r="VT1862"/>
      <c r="VU1862"/>
      <c r="VV1862"/>
      <c r="VW1862"/>
      <c r="VX1862"/>
      <c r="VY1862"/>
      <c r="VZ1862"/>
      <c r="WA1862"/>
      <c r="WB1862"/>
      <c r="WC1862"/>
      <c r="WD1862"/>
      <c r="WE1862"/>
      <c r="WF1862"/>
      <c r="WG1862"/>
      <c r="WH1862"/>
      <c r="WI1862"/>
      <c r="WJ1862"/>
      <c r="WK1862"/>
      <c r="WL1862"/>
      <c r="WM1862"/>
      <c r="WN1862"/>
      <c r="WO1862"/>
      <c r="WP1862"/>
      <c r="WQ1862"/>
      <c r="WR1862"/>
      <c r="WS1862"/>
      <c r="WT1862"/>
      <c r="WU1862"/>
      <c r="WV1862"/>
      <c r="WW1862"/>
      <c r="WX1862"/>
      <c r="WY1862"/>
      <c r="WZ1862"/>
      <c r="XA1862"/>
      <c r="XB1862"/>
      <c r="XC1862"/>
      <c r="XD1862"/>
      <c r="XE1862"/>
      <c r="XF1862"/>
      <c r="XG1862"/>
      <c r="XH1862"/>
      <c r="XI1862"/>
      <c r="XJ1862"/>
      <c r="XK1862"/>
      <c r="XL1862"/>
      <c r="XM1862"/>
      <c r="XN1862"/>
      <c r="XO1862"/>
      <c r="XP1862"/>
      <c r="XQ1862"/>
      <c r="XR1862"/>
      <c r="XS1862"/>
      <c r="XT1862"/>
      <c r="XU1862"/>
      <c r="XV1862"/>
      <c r="XW1862"/>
      <c r="XX1862"/>
      <c r="XY1862"/>
      <c r="XZ1862"/>
      <c r="YA1862"/>
      <c r="YB1862"/>
      <c r="YC1862"/>
      <c r="YD1862"/>
      <c r="YE1862"/>
      <c r="YF1862"/>
      <c r="YG1862"/>
      <c r="YH1862"/>
      <c r="YI1862"/>
      <c r="YJ1862"/>
      <c r="YK1862"/>
      <c r="YL1862"/>
      <c r="YM1862"/>
      <c r="YN1862"/>
      <c r="YO1862"/>
      <c r="YP1862"/>
      <c r="YQ1862"/>
      <c r="YR1862"/>
      <c r="YS1862"/>
      <c r="YT1862"/>
      <c r="YU1862"/>
      <c r="YV1862"/>
      <c r="YW1862"/>
      <c r="YX1862"/>
      <c r="YY1862"/>
      <c r="YZ1862"/>
      <c r="ZA1862"/>
      <c r="ZB1862"/>
      <c r="ZC1862"/>
      <c r="ZD1862"/>
      <c r="ZE1862"/>
      <c r="ZF1862"/>
      <c r="ZG1862"/>
      <c r="ZH1862"/>
      <c r="ZI1862"/>
      <c r="ZJ1862"/>
      <c r="ZK1862"/>
      <c r="ZL1862"/>
      <c r="ZM1862"/>
      <c r="ZN1862"/>
      <c r="ZO1862"/>
      <c r="ZP1862"/>
      <c r="ZQ1862"/>
      <c r="ZR1862"/>
      <c r="ZS1862"/>
      <c r="ZT1862"/>
      <c r="ZU1862"/>
      <c r="ZV1862"/>
      <c r="ZW1862"/>
      <c r="ZX1862"/>
      <c r="ZY1862"/>
      <c r="ZZ1862"/>
      <c r="AAA1862"/>
      <c r="AAB1862"/>
      <c r="AAC1862"/>
      <c r="AAD1862"/>
      <c r="AAE1862"/>
      <c r="AAF1862"/>
      <c r="AAG1862"/>
      <c r="AAH1862"/>
      <c r="AAI1862"/>
      <c r="AAJ1862"/>
      <c r="AAK1862"/>
      <c r="AAL1862"/>
      <c r="AAM1862"/>
      <c r="AAN1862"/>
      <c r="AAO1862"/>
      <c r="AAP1862"/>
      <c r="AAQ1862"/>
      <c r="AAR1862"/>
      <c r="AAS1862"/>
      <c r="AAT1862"/>
      <c r="AAU1862"/>
      <c r="AAV1862"/>
      <c r="AAW1862"/>
      <c r="AAX1862"/>
      <c r="AAY1862"/>
      <c r="AAZ1862"/>
      <c r="ABA1862"/>
      <c r="ABB1862"/>
      <c r="ABC1862"/>
      <c r="ABD1862"/>
      <c r="ABE1862"/>
      <c r="ABF1862"/>
      <c r="ABG1862"/>
      <c r="ABH1862"/>
      <c r="ABI1862"/>
      <c r="ABJ1862"/>
      <c r="ABK1862"/>
      <c r="ABL1862"/>
      <c r="ABM1862"/>
      <c r="ABN1862"/>
      <c r="ABO1862"/>
      <c r="ABP1862"/>
      <c r="ABQ1862"/>
      <c r="ABR1862"/>
      <c r="ABS1862"/>
      <c r="ABT1862"/>
      <c r="ABU1862"/>
      <c r="ABV1862"/>
      <c r="ABW1862"/>
      <c r="ABX1862"/>
      <c r="ABY1862"/>
      <c r="ABZ1862"/>
      <c r="ACA1862"/>
      <c r="ACB1862"/>
      <c r="ACC1862"/>
      <c r="ACD1862"/>
      <c r="ACE1862"/>
      <c r="ACF1862"/>
      <c r="ACG1862"/>
      <c r="ACH1862"/>
      <c r="ACI1862"/>
      <c r="ACJ1862"/>
      <c r="ACK1862"/>
      <c r="ACL1862"/>
      <c r="ACM1862"/>
      <c r="ACN1862"/>
      <c r="ACO1862"/>
      <c r="ACP1862"/>
      <c r="ACQ1862"/>
      <c r="ACR1862"/>
      <c r="ACS1862"/>
      <c r="ACT1862"/>
      <c r="ACU1862"/>
      <c r="ACV1862"/>
      <c r="ACW1862"/>
      <c r="ACX1862"/>
      <c r="ACY1862"/>
      <c r="ACZ1862"/>
      <c r="ADA1862"/>
      <c r="ADB1862"/>
      <c r="ADC1862"/>
      <c r="ADD1862"/>
      <c r="ADE1862"/>
      <c r="ADF1862"/>
      <c r="ADG1862"/>
      <c r="ADH1862"/>
      <c r="ADI1862"/>
      <c r="ADJ1862"/>
      <c r="ADK1862"/>
      <c r="ADL1862"/>
      <c r="ADM1862"/>
      <c r="ADN1862"/>
      <c r="ADO1862"/>
      <c r="ADP1862"/>
      <c r="ADQ1862"/>
      <c r="ADR1862"/>
      <c r="ADS1862"/>
      <c r="ADT1862"/>
      <c r="ADU1862"/>
      <c r="ADV1862"/>
      <c r="ADW1862"/>
      <c r="ADX1862"/>
      <c r="ADY1862"/>
      <c r="ADZ1862"/>
      <c r="AEA1862"/>
      <c r="AEB1862"/>
      <c r="AEC1862"/>
      <c r="AED1862"/>
      <c r="AEE1862"/>
      <c r="AEF1862"/>
      <c r="AEG1862"/>
      <c r="AEH1862"/>
      <c r="AEI1862"/>
      <c r="AEJ1862"/>
      <c r="AEK1862"/>
      <c r="AEL1862"/>
      <c r="AEM1862"/>
      <c r="AEN1862"/>
      <c r="AEO1862"/>
      <c r="AEP1862"/>
      <c r="AEQ1862"/>
      <c r="AER1862"/>
      <c r="AES1862"/>
      <c r="AET1862"/>
      <c r="AEU1862"/>
      <c r="AEV1862"/>
      <c r="AEW1862"/>
      <c r="AEX1862"/>
      <c r="AEY1862"/>
      <c r="AEZ1862"/>
      <c r="AFA1862"/>
      <c r="AFB1862"/>
      <c r="AFC1862"/>
      <c r="AFD1862"/>
      <c r="AFE1862"/>
      <c r="AFF1862"/>
      <c r="AFG1862"/>
      <c r="AFH1862"/>
      <c r="AFI1862"/>
      <c r="AFJ1862"/>
      <c r="AFK1862"/>
      <c r="AFL1862"/>
      <c r="AFM1862"/>
      <c r="AFN1862"/>
      <c r="AFO1862"/>
      <c r="AFP1862"/>
      <c r="AFQ1862"/>
      <c r="AFR1862"/>
      <c r="AFS1862"/>
      <c r="AFT1862"/>
      <c r="AFU1862"/>
      <c r="AFV1862"/>
      <c r="AFW1862"/>
      <c r="AFX1862"/>
      <c r="AFY1862"/>
      <c r="AFZ1862"/>
      <c r="AGA1862"/>
      <c r="AGB1862"/>
      <c r="AGC1862"/>
      <c r="AGD1862"/>
      <c r="AGE1862"/>
      <c r="AGF1862"/>
      <c r="AGG1862"/>
      <c r="AGH1862"/>
      <c r="AGI1862"/>
      <c r="AGJ1862"/>
      <c r="AGK1862"/>
      <c r="AGL1862"/>
      <c r="AGM1862"/>
      <c r="AGN1862"/>
      <c r="AGO1862"/>
      <c r="AGP1862"/>
      <c r="AGQ1862"/>
      <c r="AGR1862"/>
      <c r="AGS1862"/>
      <c r="AGT1862"/>
      <c r="AGU1862"/>
      <c r="AGV1862"/>
      <c r="AGW1862"/>
      <c r="AGX1862"/>
      <c r="AGY1862"/>
      <c r="AGZ1862"/>
      <c r="AHA1862"/>
      <c r="AHB1862"/>
      <c r="AHC1862"/>
      <c r="AHD1862"/>
      <c r="AHE1862"/>
      <c r="AHF1862"/>
      <c r="AHG1862"/>
      <c r="AHH1862"/>
      <c r="AHI1862"/>
      <c r="AHJ1862"/>
      <c r="AHK1862"/>
      <c r="AHL1862"/>
      <c r="AHM1862"/>
      <c r="AHN1862"/>
      <c r="AHO1862"/>
      <c r="AHP1862"/>
      <c r="AHQ1862"/>
      <c r="AHR1862"/>
      <c r="AHS1862"/>
      <c r="AHT1862"/>
      <c r="AHU1862"/>
      <c r="AHV1862"/>
      <c r="AHW1862"/>
      <c r="AHX1862"/>
      <c r="AHY1862"/>
      <c r="AHZ1862"/>
      <c r="AIA1862"/>
      <c r="AIB1862"/>
      <c r="AIC1862"/>
      <c r="AID1862"/>
      <c r="AIE1862"/>
      <c r="AIF1862"/>
      <c r="AIG1862"/>
      <c r="AIH1862"/>
      <c r="AII1862"/>
      <c r="AIJ1862"/>
      <c r="AIK1862"/>
      <c r="AIL1862"/>
      <c r="AIM1862"/>
      <c r="AIN1862"/>
      <c r="AIO1862"/>
      <c r="AIP1862"/>
      <c r="AIQ1862"/>
      <c r="AIR1862"/>
      <c r="AIS1862"/>
      <c r="AIT1862"/>
      <c r="AIU1862"/>
      <c r="AIV1862"/>
      <c r="AIW1862"/>
      <c r="AIX1862"/>
      <c r="AIY1862"/>
      <c r="AIZ1862"/>
      <c r="AJA1862"/>
      <c r="AJB1862"/>
      <c r="AJC1862"/>
      <c r="AJD1862"/>
      <c r="AJE1862"/>
      <c r="AJF1862"/>
      <c r="AJG1862"/>
      <c r="AJH1862"/>
      <c r="AJI1862"/>
      <c r="AJJ1862"/>
      <c r="AJK1862"/>
      <c r="AJL1862"/>
      <c r="AJM1862"/>
      <c r="AJN1862"/>
      <c r="AJO1862"/>
      <c r="AJP1862"/>
      <c r="AJQ1862"/>
      <c r="AJR1862"/>
      <c r="AJS1862"/>
      <c r="AJT1862"/>
      <c r="AJU1862"/>
      <c r="AJV1862"/>
      <c r="AJW1862"/>
      <c r="AJX1862"/>
      <c r="AJY1862"/>
      <c r="AJZ1862"/>
      <c r="AKA1862"/>
      <c r="AKB1862"/>
      <c r="AKC1862"/>
      <c r="AKD1862"/>
      <c r="AKE1862"/>
      <c r="AKF1862"/>
      <c r="AKG1862"/>
      <c r="AKH1862"/>
      <c r="AKI1862"/>
      <c r="AKJ1862"/>
      <c r="AKK1862"/>
      <c r="AKL1862"/>
      <c r="AKM1862"/>
      <c r="AKN1862"/>
      <c r="AKO1862"/>
      <c r="AKP1862"/>
      <c r="AKQ1862"/>
      <c r="AKR1862"/>
      <c r="AKS1862"/>
      <c r="AKT1862"/>
      <c r="AKU1862"/>
      <c r="AKV1862"/>
      <c r="AKW1862"/>
      <c r="AKX1862"/>
      <c r="AKY1862"/>
      <c r="AKZ1862"/>
      <c r="ALA1862"/>
      <c r="ALB1862"/>
      <c r="ALC1862"/>
      <c r="ALD1862"/>
      <c r="ALE1862"/>
      <c r="ALF1862"/>
      <c r="ALG1862"/>
      <c r="ALH1862"/>
      <c r="ALI1862"/>
      <c r="ALJ1862"/>
      <c r="ALK1862"/>
      <c r="ALL1862"/>
      <c r="ALM1862"/>
      <c r="ALN1862"/>
      <c r="ALO1862"/>
      <c r="ALP1862"/>
      <c r="ALQ1862"/>
      <c r="ALR1862"/>
      <c r="ALS1862"/>
      <c r="ALT1862"/>
      <c r="ALU1862"/>
      <c r="ALV1862"/>
      <c r="ALW1862"/>
      <c r="ALX1862"/>
      <c r="ALY1862"/>
      <c r="ALZ1862"/>
      <c r="AMA1862"/>
      <c r="AMB1862"/>
      <c r="AMC1862"/>
      <c r="AMD1862"/>
      <c r="AME1862"/>
      <c r="AMF1862"/>
      <c r="AMG1862"/>
      <c r="AMH1862"/>
    </row>
    <row r="1863" spans="1:1022" ht="15">
      <c r="A1863" s="15"/>
      <c r="B1863" s="7"/>
      <c r="C1863" s="16"/>
      <c r="D1863" s="16"/>
      <c r="E1863" s="17"/>
      <c r="F1863" s="18"/>
      <c r="G1863" s="18"/>
      <c r="H1863" s="9"/>
      <c r="I1863" s="9"/>
      <c r="J1863" s="8"/>
      <c r="K1863" s="8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  <c r="DL1863"/>
      <c r="DM1863"/>
      <c r="DN1863"/>
      <c r="DO1863"/>
      <c r="DP1863"/>
      <c r="DQ1863"/>
      <c r="DR1863"/>
      <c r="DS1863"/>
      <c r="DT1863"/>
      <c r="DU1863"/>
      <c r="DV1863"/>
      <c r="DW1863"/>
      <c r="DX1863"/>
      <c r="DY1863"/>
      <c r="DZ1863"/>
      <c r="EA1863"/>
      <c r="EB1863"/>
      <c r="EC1863"/>
      <c r="ED1863"/>
      <c r="EE1863"/>
      <c r="EF1863"/>
      <c r="EG1863"/>
      <c r="EH1863"/>
      <c r="EI1863"/>
      <c r="EJ1863"/>
      <c r="EK1863"/>
      <c r="EL1863"/>
      <c r="EM1863"/>
      <c r="EN1863"/>
      <c r="EO1863"/>
      <c r="EP1863"/>
      <c r="EQ1863"/>
      <c r="ER1863"/>
      <c r="ES1863"/>
      <c r="ET1863"/>
      <c r="EU1863"/>
      <c r="EV1863"/>
      <c r="EW1863"/>
      <c r="EX1863"/>
      <c r="EY1863"/>
      <c r="EZ1863"/>
      <c r="FA1863"/>
      <c r="FB1863"/>
      <c r="FC1863"/>
      <c r="FD1863"/>
      <c r="FE1863"/>
      <c r="FF1863"/>
      <c r="FG1863"/>
      <c r="FH1863"/>
      <c r="FI1863"/>
      <c r="FJ1863"/>
      <c r="FK1863"/>
      <c r="FL1863"/>
      <c r="FM1863"/>
      <c r="FN1863"/>
      <c r="FO1863"/>
      <c r="FP1863"/>
      <c r="FQ1863"/>
      <c r="FR1863"/>
      <c r="FS1863"/>
      <c r="FT1863"/>
      <c r="FU1863"/>
      <c r="FV1863"/>
      <c r="FW1863"/>
      <c r="FX1863"/>
      <c r="FY1863"/>
      <c r="FZ1863"/>
      <c r="GA1863"/>
      <c r="GB1863"/>
      <c r="GC1863"/>
      <c r="GD1863"/>
      <c r="GE1863"/>
      <c r="GF1863"/>
      <c r="GG1863"/>
      <c r="GH1863"/>
      <c r="GI1863"/>
      <c r="GJ1863"/>
      <c r="GK1863"/>
      <c r="GL1863"/>
      <c r="GM1863"/>
      <c r="GN1863"/>
      <c r="GO1863"/>
      <c r="GP1863"/>
      <c r="GQ1863"/>
      <c r="GR1863"/>
      <c r="GS1863"/>
      <c r="GT1863"/>
      <c r="GU1863"/>
      <c r="GV1863"/>
      <c r="GW1863"/>
      <c r="GX1863"/>
      <c r="GY1863"/>
      <c r="GZ1863"/>
      <c r="HA1863"/>
      <c r="HB1863"/>
      <c r="HC1863"/>
      <c r="HD1863"/>
      <c r="HE1863"/>
      <c r="HF1863"/>
      <c r="HG1863"/>
      <c r="HH1863"/>
      <c r="HI1863"/>
      <c r="HJ1863"/>
      <c r="HK1863"/>
      <c r="HL1863"/>
      <c r="HM1863"/>
      <c r="HN1863"/>
      <c r="HO1863"/>
      <c r="HP1863"/>
      <c r="HQ1863"/>
      <c r="HR1863"/>
      <c r="HS1863"/>
      <c r="HT1863"/>
      <c r="HU1863"/>
      <c r="HV1863"/>
      <c r="HW1863"/>
      <c r="HX1863"/>
      <c r="HY1863"/>
      <c r="HZ1863"/>
      <c r="IA1863"/>
      <c r="IB1863"/>
      <c r="IC1863"/>
      <c r="ID1863"/>
      <c r="IE1863"/>
      <c r="IF1863"/>
      <c r="IG1863"/>
      <c r="IH1863"/>
      <c r="II1863"/>
      <c r="IJ1863"/>
      <c r="IK1863"/>
      <c r="IL1863"/>
      <c r="IM1863"/>
      <c r="IN1863"/>
      <c r="IO1863"/>
      <c r="IP1863"/>
      <c r="IQ1863"/>
      <c r="IR1863"/>
      <c r="IS1863"/>
      <c r="IT1863"/>
      <c r="IU1863"/>
      <c r="IV1863"/>
      <c r="IW1863"/>
      <c r="IX1863"/>
      <c r="IY1863"/>
      <c r="IZ1863"/>
      <c r="JA1863"/>
      <c r="JB1863"/>
      <c r="JC1863"/>
      <c r="JD1863"/>
      <c r="JE1863"/>
      <c r="JF1863"/>
      <c r="JG1863"/>
      <c r="JH1863"/>
      <c r="JI1863"/>
      <c r="JJ1863"/>
      <c r="JK1863"/>
      <c r="JL1863"/>
      <c r="JM1863"/>
      <c r="JN1863"/>
      <c r="JO1863"/>
      <c r="JP1863"/>
      <c r="JQ1863"/>
      <c r="JR1863"/>
      <c r="JS1863"/>
      <c r="JT1863"/>
      <c r="JU1863"/>
      <c r="JV1863"/>
      <c r="JW1863"/>
      <c r="JX1863"/>
      <c r="JY1863"/>
      <c r="JZ1863"/>
      <c r="KA1863"/>
      <c r="KB1863"/>
      <c r="KC1863"/>
      <c r="KD1863"/>
      <c r="KE1863"/>
      <c r="KF1863"/>
      <c r="KG1863"/>
      <c r="KH1863"/>
      <c r="KI1863"/>
      <c r="KJ1863"/>
      <c r="KK1863"/>
      <c r="KL1863"/>
      <c r="KM1863"/>
      <c r="KN1863"/>
      <c r="KO1863"/>
      <c r="KP1863"/>
      <c r="KQ1863"/>
      <c r="KR1863"/>
      <c r="KS1863"/>
      <c r="KT1863"/>
      <c r="KU1863"/>
      <c r="KV1863"/>
      <c r="KW1863"/>
      <c r="KX1863"/>
      <c r="KY1863"/>
      <c r="KZ1863"/>
      <c r="LA1863"/>
      <c r="LB1863"/>
      <c r="LC1863"/>
      <c r="LD1863"/>
      <c r="LE1863"/>
      <c r="LF1863"/>
      <c r="LG1863"/>
      <c r="LH1863"/>
      <c r="LI1863"/>
      <c r="LJ1863"/>
      <c r="LK1863"/>
      <c r="LL1863"/>
      <c r="LM1863"/>
      <c r="LN1863"/>
      <c r="LO1863"/>
      <c r="LP1863"/>
      <c r="LQ1863"/>
      <c r="LR1863"/>
      <c r="LS1863"/>
      <c r="LT1863"/>
      <c r="LU1863"/>
      <c r="LV1863"/>
      <c r="LW1863"/>
      <c r="LX1863"/>
      <c r="LY1863"/>
      <c r="LZ1863"/>
      <c r="MA1863"/>
      <c r="MB1863"/>
      <c r="MC1863"/>
      <c r="MD1863"/>
      <c r="ME1863"/>
      <c r="MF1863"/>
      <c r="MG1863"/>
      <c r="MH1863"/>
      <c r="MI1863"/>
      <c r="MJ1863"/>
      <c r="MK1863"/>
      <c r="ML1863"/>
      <c r="MM1863"/>
      <c r="MN1863"/>
      <c r="MO1863"/>
      <c r="MP1863"/>
      <c r="MQ1863"/>
      <c r="MR1863"/>
      <c r="MS1863"/>
      <c r="MT1863"/>
      <c r="MU1863"/>
      <c r="MV1863"/>
      <c r="MW1863"/>
      <c r="MX1863"/>
      <c r="MY1863"/>
      <c r="MZ1863"/>
      <c r="NA1863"/>
      <c r="NB1863"/>
      <c r="NC1863"/>
      <c r="ND1863"/>
      <c r="NE1863"/>
      <c r="NF1863"/>
      <c r="NG1863"/>
      <c r="NH1863"/>
      <c r="NI1863"/>
      <c r="NJ1863"/>
      <c r="NK1863"/>
      <c r="NL1863"/>
      <c r="NM1863"/>
      <c r="NN1863"/>
      <c r="NO1863"/>
      <c r="NP1863"/>
      <c r="NQ1863"/>
      <c r="NR1863"/>
      <c r="NS1863"/>
      <c r="NT1863"/>
      <c r="NU1863"/>
      <c r="NV1863"/>
      <c r="NW1863"/>
      <c r="NX1863"/>
      <c r="NY1863"/>
      <c r="NZ1863"/>
      <c r="OA1863"/>
      <c r="OB1863"/>
      <c r="OC1863"/>
      <c r="OD1863"/>
      <c r="OE1863"/>
      <c r="OF1863"/>
      <c r="OG1863"/>
      <c r="OH1863"/>
      <c r="OI1863"/>
      <c r="OJ1863"/>
      <c r="OK1863"/>
      <c r="OL1863"/>
      <c r="OM1863"/>
      <c r="ON1863"/>
      <c r="OO1863"/>
      <c r="OP1863"/>
      <c r="OQ1863"/>
      <c r="OR1863"/>
      <c r="OS1863"/>
      <c r="OT1863"/>
      <c r="OU1863"/>
      <c r="OV1863"/>
      <c r="OW1863"/>
      <c r="OX1863"/>
      <c r="OY1863"/>
      <c r="OZ1863"/>
      <c r="PA1863"/>
      <c r="PB1863"/>
      <c r="PC1863"/>
      <c r="PD1863"/>
      <c r="PE1863"/>
      <c r="PF1863"/>
      <c r="PG1863"/>
      <c r="PH1863"/>
      <c r="PI1863"/>
      <c r="PJ1863"/>
      <c r="PK1863"/>
      <c r="PL1863"/>
      <c r="PM1863"/>
      <c r="PN1863"/>
      <c r="PO1863"/>
      <c r="PP1863"/>
      <c r="PQ1863"/>
      <c r="PR1863"/>
      <c r="PS1863"/>
      <c r="PT1863"/>
      <c r="PU1863"/>
      <c r="PV1863"/>
      <c r="PW1863"/>
      <c r="PX1863"/>
      <c r="PY1863"/>
      <c r="PZ1863"/>
      <c r="QA1863"/>
      <c r="QB1863"/>
      <c r="QC1863"/>
      <c r="QD1863"/>
      <c r="QE1863"/>
      <c r="QF1863"/>
      <c r="QG1863"/>
      <c r="QH1863"/>
      <c r="QI1863"/>
      <c r="QJ1863"/>
      <c r="QK1863"/>
      <c r="QL1863"/>
      <c r="QM1863"/>
      <c r="QN1863"/>
      <c r="QO1863"/>
      <c r="QP1863"/>
      <c r="QQ1863"/>
      <c r="QR1863"/>
      <c r="QS1863"/>
      <c r="QT1863"/>
      <c r="QU1863"/>
      <c r="QV1863"/>
      <c r="QW1863"/>
      <c r="QX1863"/>
      <c r="QY1863"/>
      <c r="QZ1863"/>
      <c r="RA1863"/>
      <c r="RB1863"/>
      <c r="RC1863"/>
      <c r="RD1863"/>
      <c r="RE1863"/>
      <c r="RF1863"/>
      <c r="RG1863"/>
      <c r="RH1863"/>
      <c r="RI1863"/>
      <c r="RJ1863"/>
      <c r="RK1863"/>
      <c r="RL1863"/>
      <c r="RM1863"/>
      <c r="RN1863"/>
      <c r="RO1863"/>
      <c r="RP1863"/>
      <c r="RQ1863"/>
      <c r="RR1863"/>
      <c r="RS1863"/>
      <c r="RT1863"/>
      <c r="RU1863"/>
      <c r="RV1863"/>
      <c r="RW1863"/>
      <c r="RX1863"/>
      <c r="RY1863"/>
      <c r="RZ1863"/>
      <c r="SA1863"/>
      <c r="SB1863"/>
      <c r="SC1863"/>
      <c r="SD1863"/>
      <c r="SE1863"/>
      <c r="SF1863"/>
      <c r="SG1863"/>
      <c r="SH1863"/>
      <c r="SI1863"/>
      <c r="SJ1863"/>
      <c r="SK1863"/>
      <c r="SL1863"/>
      <c r="SM1863"/>
      <c r="SN1863"/>
      <c r="SO1863"/>
      <c r="SP1863"/>
      <c r="SQ1863"/>
      <c r="SR1863"/>
      <c r="SS1863"/>
      <c r="ST1863"/>
      <c r="SU1863"/>
      <c r="SV1863"/>
      <c r="SW1863"/>
      <c r="SX1863"/>
      <c r="SY1863"/>
      <c r="SZ1863"/>
      <c r="TA1863"/>
      <c r="TB1863"/>
      <c r="TC1863"/>
      <c r="TD1863"/>
      <c r="TE1863"/>
      <c r="TF1863"/>
      <c r="TG1863"/>
      <c r="TH1863"/>
      <c r="TI1863"/>
      <c r="TJ1863"/>
      <c r="TK1863"/>
      <c r="TL1863"/>
      <c r="TM1863"/>
      <c r="TN1863"/>
      <c r="TO1863"/>
      <c r="TP1863"/>
      <c r="TQ1863"/>
      <c r="TR1863"/>
      <c r="TS1863"/>
      <c r="TT1863"/>
      <c r="TU1863"/>
      <c r="TV1863"/>
      <c r="TW1863"/>
      <c r="TX1863"/>
      <c r="TY1863"/>
      <c r="TZ1863"/>
      <c r="UA1863"/>
      <c r="UB1863"/>
      <c r="UC1863"/>
      <c r="UD1863"/>
      <c r="UE1863"/>
      <c r="UF1863"/>
      <c r="UG1863"/>
      <c r="UH1863"/>
      <c r="UI1863"/>
      <c r="UJ1863"/>
      <c r="UK1863"/>
      <c r="UL1863"/>
      <c r="UM1863"/>
      <c r="UN1863"/>
      <c r="UO1863"/>
      <c r="UP1863"/>
      <c r="UQ1863"/>
      <c r="UR1863"/>
      <c r="US1863"/>
      <c r="UT1863"/>
      <c r="UU1863"/>
      <c r="UV1863"/>
      <c r="UW1863"/>
      <c r="UX1863"/>
      <c r="UY1863"/>
      <c r="UZ1863"/>
      <c r="VA1863"/>
      <c r="VB1863"/>
      <c r="VC1863"/>
      <c r="VD1863"/>
      <c r="VE1863"/>
      <c r="VF1863"/>
      <c r="VG1863"/>
      <c r="VH1863"/>
      <c r="VI1863"/>
      <c r="VJ1863"/>
      <c r="VK1863"/>
      <c r="VL1863"/>
      <c r="VM1863"/>
      <c r="VN1863"/>
      <c r="VO1863"/>
      <c r="VP1863"/>
      <c r="VQ1863"/>
      <c r="VR1863"/>
      <c r="VS1863"/>
      <c r="VT1863"/>
      <c r="VU1863"/>
      <c r="VV1863"/>
      <c r="VW1863"/>
      <c r="VX1863"/>
      <c r="VY1863"/>
      <c r="VZ1863"/>
      <c r="WA1863"/>
      <c r="WB1863"/>
      <c r="WC1863"/>
      <c r="WD1863"/>
      <c r="WE1863"/>
      <c r="WF1863"/>
      <c r="WG1863"/>
      <c r="WH1863"/>
      <c r="WI1863"/>
      <c r="WJ1863"/>
      <c r="WK1863"/>
      <c r="WL1863"/>
      <c r="WM1863"/>
      <c r="WN1863"/>
      <c r="WO1863"/>
      <c r="WP1863"/>
      <c r="WQ1863"/>
      <c r="WR1863"/>
      <c r="WS1863"/>
      <c r="WT1863"/>
      <c r="WU1863"/>
      <c r="WV1863"/>
      <c r="WW1863"/>
      <c r="WX1863"/>
      <c r="WY1863"/>
      <c r="WZ1863"/>
      <c r="XA1863"/>
      <c r="XB1863"/>
      <c r="XC1863"/>
      <c r="XD1863"/>
      <c r="XE1863"/>
      <c r="XF1863"/>
      <c r="XG1863"/>
      <c r="XH1863"/>
      <c r="XI1863"/>
      <c r="XJ1863"/>
      <c r="XK1863"/>
      <c r="XL1863"/>
      <c r="XM1863"/>
      <c r="XN1863"/>
      <c r="XO1863"/>
      <c r="XP1863"/>
      <c r="XQ1863"/>
      <c r="XR1863"/>
      <c r="XS1863"/>
      <c r="XT1863"/>
      <c r="XU1863"/>
      <c r="XV1863"/>
      <c r="XW1863"/>
      <c r="XX1863"/>
      <c r="XY1863"/>
      <c r="XZ1863"/>
      <c r="YA1863"/>
      <c r="YB1863"/>
      <c r="YC1863"/>
      <c r="YD1863"/>
      <c r="YE1863"/>
      <c r="YF1863"/>
      <c r="YG1863"/>
      <c r="YH1863"/>
      <c r="YI1863"/>
      <c r="YJ1863"/>
      <c r="YK1863"/>
      <c r="YL1863"/>
      <c r="YM1863"/>
      <c r="YN1863"/>
      <c r="YO1863"/>
      <c r="YP1863"/>
      <c r="YQ1863"/>
      <c r="YR1863"/>
      <c r="YS1863"/>
      <c r="YT1863"/>
      <c r="YU1863"/>
      <c r="YV1863"/>
      <c r="YW1863"/>
      <c r="YX1863"/>
      <c r="YY1863"/>
      <c r="YZ1863"/>
      <c r="ZA1863"/>
      <c r="ZB1863"/>
      <c r="ZC1863"/>
      <c r="ZD1863"/>
      <c r="ZE1863"/>
      <c r="ZF1863"/>
      <c r="ZG1863"/>
      <c r="ZH1863"/>
      <c r="ZI1863"/>
      <c r="ZJ1863"/>
      <c r="ZK1863"/>
      <c r="ZL1863"/>
      <c r="ZM1863"/>
      <c r="ZN1863"/>
      <c r="ZO1863"/>
      <c r="ZP1863"/>
      <c r="ZQ1863"/>
      <c r="ZR1863"/>
      <c r="ZS1863"/>
      <c r="ZT1863"/>
      <c r="ZU1863"/>
      <c r="ZV1863"/>
      <c r="ZW1863"/>
      <c r="ZX1863"/>
      <c r="ZY1863"/>
      <c r="ZZ1863"/>
      <c r="AAA1863"/>
      <c r="AAB1863"/>
      <c r="AAC1863"/>
      <c r="AAD1863"/>
      <c r="AAE1863"/>
      <c r="AAF1863"/>
      <c r="AAG1863"/>
      <c r="AAH1863"/>
      <c r="AAI1863"/>
      <c r="AAJ1863"/>
      <c r="AAK1863"/>
      <c r="AAL1863"/>
      <c r="AAM1863"/>
      <c r="AAN1863"/>
      <c r="AAO1863"/>
      <c r="AAP1863"/>
      <c r="AAQ1863"/>
      <c r="AAR1863"/>
      <c r="AAS1863"/>
      <c r="AAT1863"/>
      <c r="AAU1863"/>
      <c r="AAV1863"/>
      <c r="AAW1863"/>
      <c r="AAX1863"/>
      <c r="AAY1863"/>
      <c r="AAZ1863"/>
      <c r="ABA1863"/>
      <c r="ABB1863"/>
      <c r="ABC1863"/>
      <c r="ABD1863"/>
      <c r="ABE1863"/>
      <c r="ABF1863"/>
      <c r="ABG1863"/>
      <c r="ABH1863"/>
      <c r="ABI1863"/>
      <c r="ABJ1863"/>
      <c r="ABK1863"/>
      <c r="ABL1863"/>
      <c r="ABM1863"/>
      <c r="ABN1863"/>
      <c r="ABO1863"/>
      <c r="ABP1863"/>
      <c r="ABQ1863"/>
      <c r="ABR1863"/>
      <c r="ABS1863"/>
      <c r="ABT1863"/>
      <c r="ABU1863"/>
      <c r="ABV1863"/>
      <c r="ABW1863"/>
      <c r="ABX1863"/>
      <c r="ABY1863"/>
      <c r="ABZ1863"/>
      <c r="ACA1863"/>
      <c r="ACB1863"/>
      <c r="ACC1863"/>
      <c r="ACD1863"/>
      <c r="ACE1863"/>
      <c r="ACF1863"/>
      <c r="ACG1863"/>
      <c r="ACH1863"/>
      <c r="ACI1863"/>
      <c r="ACJ1863"/>
      <c r="ACK1863"/>
      <c r="ACL1863"/>
      <c r="ACM1863"/>
      <c r="ACN1863"/>
      <c r="ACO1863"/>
      <c r="ACP1863"/>
      <c r="ACQ1863"/>
      <c r="ACR1863"/>
      <c r="ACS1863"/>
      <c r="ACT1863"/>
      <c r="ACU1863"/>
      <c r="ACV1863"/>
      <c r="ACW1863"/>
      <c r="ACX1863"/>
      <c r="ACY1863"/>
      <c r="ACZ1863"/>
      <c r="ADA1863"/>
      <c r="ADB1863"/>
      <c r="ADC1863"/>
      <c r="ADD1863"/>
      <c r="ADE1863"/>
      <c r="ADF1863"/>
      <c r="ADG1863"/>
      <c r="ADH1863"/>
      <c r="ADI1863"/>
      <c r="ADJ1863"/>
      <c r="ADK1863"/>
      <c r="ADL1863"/>
      <c r="ADM1863"/>
      <c r="ADN1863"/>
      <c r="ADO1863"/>
      <c r="ADP1863"/>
      <c r="ADQ1863"/>
      <c r="ADR1863"/>
      <c r="ADS1863"/>
      <c r="ADT1863"/>
      <c r="ADU1863"/>
      <c r="ADV1863"/>
      <c r="ADW1863"/>
      <c r="ADX1863"/>
      <c r="ADY1863"/>
      <c r="ADZ1863"/>
      <c r="AEA1863"/>
      <c r="AEB1863"/>
      <c r="AEC1863"/>
      <c r="AED1863"/>
      <c r="AEE1863"/>
      <c r="AEF1863"/>
      <c r="AEG1863"/>
      <c r="AEH1863"/>
      <c r="AEI1863"/>
      <c r="AEJ1863"/>
      <c r="AEK1863"/>
      <c r="AEL1863"/>
      <c r="AEM1863"/>
      <c r="AEN1863"/>
      <c r="AEO1863"/>
      <c r="AEP1863"/>
      <c r="AEQ1863"/>
      <c r="AER1863"/>
      <c r="AES1863"/>
      <c r="AET1863"/>
      <c r="AEU1863"/>
      <c r="AEV1863"/>
      <c r="AEW1863"/>
      <c r="AEX1863"/>
      <c r="AEY1863"/>
      <c r="AEZ1863"/>
      <c r="AFA1863"/>
      <c r="AFB1863"/>
      <c r="AFC1863"/>
      <c r="AFD1863"/>
      <c r="AFE1863"/>
      <c r="AFF1863"/>
      <c r="AFG1863"/>
      <c r="AFH1863"/>
      <c r="AFI1863"/>
      <c r="AFJ1863"/>
      <c r="AFK1863"/>
      <c r="AFL1863"/>
      <c r="AFM1863"/>
      <c r="AFN1863"/>
      <c r="AFO1863"/>
      <c r="AFP1863"/>
      <c r="AFQ1863"/>
      <c r="AFR1863"/>
      <c r="AFS1863"/>
      <c r="AFT1863"/>
      <c r="AFU1863"/>
      <c r="AFV1863"/>
      <c r="AFW1863"/>
      <c r="AFX1863"/>
      <c r="AFY1863"/>
      <c r="AFZ1863"/>
      <c r="AGA1863"/>
      <c r="AGB1863"/>
      <c r="AGC1863"/>
      <c r="AGD1863"/>
      <c r="AGE1863"/>
      <c r="AGF1863"/>
      <c r="AGG1863"/>
      <c r="AGH1863"/>
      <c r="AGI1863"/>
      <c r="AGJ1863"/>
      <c r="AGK1863"/>
      <c r="AGL1863"/>
      <c r="AGM1863"/>
      <c r="AGN1863"/>
      <c r="AGO1863"/>
      <c r="AGP1863"/>
      <c r="AGQ1863"/>
      <c r="AGR1863"/>
      <c r="AGS1863"/>
      <c r="AGT1863"/>
      <c r="AGU1863"/>
      <c r="AGV1863"/>
      <c r="AGW1863"/>
      <c r="AGX1863"/>
      <c r="AGY1863"/>
      <c r="AGZ1863"/>
      <c r="AHA1863"/>
      <c r="AHB1863"/>
      <c r="AHC1863"/>
      <c r="AHD1863"/>
      <c r="AHE1863"/>
      <c r="AHF1863"/>
      <c r="AHG1863"/>
      <c r="AHH1863"/>
      <c r="AHI1863"/>
      <c r="AHJ1863"/>
      <c r="AHK1863"/>
      <c r="AHL1863"/>
      <c r="AHM1863"/>
      <c r="AHN1863"/>
      <c r="AHO1863"/>
      <c r="AHP1863"/>
      <c r="AHQ1863"/>
      <c r="AHR1863"/>
      <c r="AHS1863"/>
      <c r="AHT1863"/>
      <c r="AHU1863"/>
      <c r="AHV1863"/>
      <c r="AHW1863"/>
      <c r="AHX1863"/>
      <c r="AHY1863"/>
      <c r="AHZ1863"/>
      <c r="AIA1863"/>
      <c r="AIB1863"/>
      <c r="AIC1863"/>
      <c r="AID1863"/>
      <c r="AIE1863"/>
      <c r="AIF1863"/>
      <c r="AIG1863"/>
      <c r="AIH1863"/>
      <c r="AII1863"/>
      <c r="AIJ1863"/>
      <c r="AIK1863"/>
      <c r="AIL1863"/>
      <c r="AIM1863"/>
      <c r="AIN1863"/>
      <c r="AIO1863"/>
      <c r="AIP1863"/>
      <c r="AIQ1863"/>
      <c r="AIR1863"/>
      <c r="AIS1863"/>
      <c r="AIT1863"/>
      <c r="AIU1863"/>
      <c r="AIV1863"/>
      <c r="AIW1863"/>
      <c r="AIX1863"/>
      <c r="AIY1863"/>
      <c r="AIZ1863"/>
      <c r="AJA1863"/>
      <c r="AJB1863"/>
      <c r="AJC1863"/>
      <c r="AJD1863"/>
      <c r="AJE1863"/>
      <c r="AJF1863"/>
      <c r="AJG1863"/>
      <c r="AJH1863"/>
      <c r="AJI1863"/>
      <c r="AJJ1863"/>
      <c r="AJK1863"/>
      <c r="AJL1863"/>
      <c r="AJM1863"/>
      <c r="AJN1863"/>
      <c r="AJO1863"/>
      <c r="AJP1863"/>
      <c r="AJQ1863"/>
      <c r="AJR1863"/>
      <c r="AJS1863"/>
      <c r="AJT1863"/>
      <c r="AJU1863"/>
      <c r="AJV1863"/>
      <c r="AJW1863"/>
      <c r="AJX1863"/>
      <c r="AJY1863"/>
      <c r="AJZ1863"/>
      <c r="AKA1863"/>
      <c r="AKB1863"/>
      <c r="AKC1863"/>
      <c r="AKD1863"/>
      <c r="AKE1863"/>
      <c r="AKF1863"/>
      <c r="AKG1863"/>
      <c r="AKH1863"/>
      <c r="AKI1863"/>
      <c r="AKJ1863"/>
      <c r="AKK1863"/>
      <c r="AKL1863"/>
      <c r="AKM1863"/>
      <c r="AKN1863"/>
      <c r="AKO1863"/>
      <c r="AKP1863"/>
      <c r="AKQ1863"/>
      <c r="AKR1863"/>
      <c r="AKS1863"/>
      <c r="AKT1863"/>
      <c r="AKU1863"/>
      <c r="AKV1863"/>
      <c r="AKW1863"/>
      <c r="AKX1863"/>
      <c r="AKY1863"/>
      <c r="AKZ1863"/>
      <c r="ALA1863"/>
      <c r="ALB1863"/>
      <c r="ALC1863"/>
      <c r="ALD1863"/>
      <c r="ALE1863"/>
      <c r="ALF1863"/>
      <c r="ALG1863"/>
      <c r="ALH1863"/>
      <c r="ALI1863"/>
      <c r="ALJ1863"/>
      <c r="ALK1863"/>
      <c r="ALL1863"/>
      <c r="ALM1863"/>
      <c r="ALN1863"/>
      <c r="ALO1863"/>
      <c r="ALP1863"/>
      <c r="ALQ1863"/>
      <c r="ALR1863"/>
      <c r="ALS1863"/>
      <c r="ALT1863"/>
      <c r="ALU1863"/>
      <c r="ALV1863"/>
      <c r="ALW1863"/>
      <c r="ALX1863"/>
      <c r="ALY1863"/>
      <c r="ALZ1863"/>
      <c r="AMA1863"/>
      <c r="AMB1863"/>
      <c r="AMC1863"/>
      <c r="AMD1863"/>
      <c r="AME1863"/>
      <c r="AMF1863"/>
      <c r="AMG1863"/>
      <c r="AMH1863"/>
    </row>
    <row r="1864" spans="1:1022" ht="15">
      <c r="A1864" s="15"/>
      <c r="B1864" s="7"/>
      <c r="C1864" s="16"/>
      <c r="D1864" s="16"/>
      <c r="E1864" s="17"/>
      <c r="F1864" s="18"/>
      <c r="G1864" s="18"/>
      <c r="H1864" s="9"/>
      <c r="I1864" s="9"/>
      <c r="J1864" s="8"/>
      <c r="K1864" s="8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  <c r="DL1864"/>
      <c r="DM1864"/>
      <c r="DN1864"/>
      <c r="DO1864"/>
      <c r="DP1864"/>
      <c r="DQ1864"/>
      <c r="DR1864"/>
      <c r="DS1864"/>
      <c r="DT1864"/>
      <c r="DU1864"/>
      <c r="DV1864"/>
      <c r="DW1864"/>
      <c r="DX1864"/>
      <c r="DY1864"/>
      <c r="DZ1864"/>
      <c r="EA1864"/>
      <c r="EB1864"/>
      <c r="EC1864"/>
      <c r="ED1864"/>
      <c r="EE1864"/>
      <c r="EF1864"/>
      <c r="EG1864"/>
      <c r="EH1864"/>
      <c r="EI1864"/>
      <c r="EJ1864"/>
      <c r="EK1864"/>
      <c r="EL1864"/>
      <c r="EM1864"/>
      <c r="EN1864"/>
      <c r="EO1864"/>
      <c r="EP1864"/>
      <c r="EQ1864"/>
      <c r="ER1864"/>
      <c r="ES1864"/>
      <c r="ET1864"/>
      <c r="EU1864"/>
      <c r="EV1864"/>
      <c r="EW1864"/>
      <c r="EX1864"/>
      <c r="EY1864"/>
      <c r="EZ1864"/>
      <c r="FA1864"/>
      <c r="FB1864"/>
      <c r="FC1864"/>
      <c r="FD1864"/>
      <c r="FE1864"/>
      <c r="FF1864"/>
      <c r="FG1864"/>
      <c r="FH1864"/>
      <c r="FI1864"/>
      <c r="FJ1864"/>
      <c r="FK1864"/>
      <c r="FL1864"/>
      <c r="FM1864"/>
      <c r="FN1864"/>
      <c r="FO1864"/>
      <c r="FP1864"/>
      <c r="FQ1864"/>
      <c r="FR1864"/>
      <c r="FS1864"/>
      <c r="FT1864"/>
      <c r="FU1864"/>
      <c r="FV1864"/>
      <c r="FW1864"/>
      <c r="FX1864"/>
      <c r="FY1864"/>
      <c r="FZ1864"/>
      <c r="GA1864"/>
      <c r="GB1864"/>
      <c r="GC1864"/>
      <c r="GD1864"/>
      <c r="GE1864"/>
      <c r="GF1864"/>
      <c r="GG1864"/>
      <c r="GH1864"/>
      <c r="GI1864"/>
      <c r="GJ1864"/>
      <c r="GK1864"/>
      <c r="GL1864"/>
      <c r="GM1864"/>
      <c r="GN1864"/>
      <c r="GO1864"/>
      <c r="GP1864"/>
      <c r="GQ1864"/>
      <c r="GR1864"/>
      <c r="GS1864"/>
      <c r="GT1864"/>
      <c r="GU1864"/>
      <c r="GV1864"/>
      <c r="GW1864"/>
      <c r="GX1864"/>
      <c r="GY1864"/>
      <c r="GZ1864"/>
      <c r="HA1864"/>
      <c r="HB1864"/>
      <c r="HC1864"/>
      <c r="HD1864"/>
      <c r="HE1864"/>
      <c r="HF1864"/>
      <c r="HG1864"/>
      <c r="HH1864"/>
      <c r="HI1864"/>
      <c r="HJ1864"/>
      <c r="HK1864"/>
      <c r="HL1864"/>
      <c r="HM1864"/>
      <c r="HN1864"/>
      <c r="HO1864"/>
      <c r="HP1864"/>
      <c r="HQ1864"/>
      <c r="HR1864"/>
      <c r="HS1864"/>
      <c r="HT1864"/>
      <c r="HU1864"/>
      <c r="HV1864"/>
      <c r="HW1864"/>
      <c r="HX1864"/>
      <c r="HY1864"/>
      <c r="HZ1864"/>
      <c r="IA1864"/>
      <c r="IB1864"/>
      <c r="IC1864"/>
      <c r="ID1864"/>
      <c r="IE1864"/>
      <c r="IF1864"/>
      <c r="IG1864"/>
      <c r="IH1864"/>
      <c r="II1864"/>
      <c r="IJ1864"/>
      <c r="IK1864"/>
      <c r="IL1864"/>
      <c r="IM1864"/>
      <c r="IN1864"/>
      <c r="IO1864"/>
      <c r="IP1864"/>
      <c r="IQ1864"/>
      <c r="IR1864"/>
      <c r="IS1864"/>
      <c r="IT1864"/>
      <c r="IU1864"/>
      <c r="IV1864"/>
      <c r="IW1864"/>
      <c r="IX1864"/>
      <c r="IY1864"/>
      <c r="IZ1864"/>
      <c r="JA1864"/>
      <c r="JB1864"/>
      <c r="JC1864"/>
      <c r="JD1864"/>
      <c r="JE1864"/>
      <c r="JF1864"/>
      <c r="JG1864"/>
      <c r="JH1864"/>
      <c r="JI1864"/>
      <c r="JJ1864"/>
      <c r="JK1864"/>
      <c r="JL1864"/>
      <c r="JM1864"/>
      <c r="JN1864"/>
      <c r="JO1864"/>
      <c r="JP1864"/>
      <c r="JQ1864"/>
      <c r="JR1864"/>
      <c r="JS1864"/>
      <c r="JT1864"/>
      <c r="JU1864"/>
      <c r="JV1864"/>
      <c r="JW1864"/>
      <c r="JX1864"/>
      <c r="JY1864"/>
      <c r="JZ1864"/>
      <c r="KA1864"/>
      <c r="KB1864"/>
      <c r="KC1864"/>
      <c r="KD1864"/>
      <c r="KE1864"/>
      <c r="KF1864"/>
      <c r="KG1864"/>
      <c r="KH1864"/>
      <c r="KI1864"/>
      <c r="KJ1864"/>
      <c r="KK1864"/>
      <c r="KL1864"/>
      <c r="KM1864"/>
      <c r="KN1864"/>
      <c r="KO1864"/>
      <c r="KP1864"/>
      <c r="KQ1864"/>
      <c r="KR1864"/>
      <c r="KS1864"/>
      <c r="KT1864"/>
      <c r="KU1864"/>
      <c r="KV1864"/>
      <c r="KW1864"/>
      <c r="KX1864"/>
      <c r="KY1864"/>
      <c r="KZ1864"/>
      <c r="LA1864"/>
      <c r="LB1864"/>
      <c r="LC1864"/>
      <c r="LD1864"/>
      <c r="LE1864"/>
      <c r="LF1864"/>
      <c r="LG1864"/>
      <c r="LH1864"/>
      <c r="LI1864"/>
      <c r="LJ1864"/>
      <c r="LK1864"/>
      <c r="LL1864"/>
      <c r="LM1864"/>
      <c r="LN1864"/>
      <c r="LO1864"/>
      <c r="LP1864"/>
      <c r="LQ1864"/>
      <c r="LR1864"/>
      <c r="LS1864"/>
      <c r="LT1864"/>
      <c r="LU1864"/>
      <c r="LV1864"/>
      <c r="LW1864"/>
      <c r="LX1864"/>
      <c r="LY1864"/>
      <c r="LZ1864"/>
      <c r="MA1864"/>
      <c r="MB1864"/>
      <c r="MC1864"/>
      <c r="MD1864"/>
      <c r="ME1864"/>
      <c r="MF1864"/>
      <c r="MG1864"/>
      <c r="MH1864"/>
      <c r="MI1864"/>
      <c r="MJ1864"/>
      <c r="MK1864"/>
      <c r="ML1864"/>
      <c r="MM1864"/>
      <c r="MN1864"/>
      <c r="MO1864"/>
      <c r="MP1864"/>
      <c r="MQ1864"/>
      <c r="MR1864"/>
      <c r="MS1864"/>
      <c r="MT1864"/>
      <c r="MU1864"/>
      <c r="MV1864"/>
      <c r="MW1864"/>
      <c r="MX1864"/>
      <c r="MY1864"/>
      <c r="MZ1864"/>
      <c r="NA1864"/>
      <c r="NB1864"/>
      <c r="NC1864"/>
      <c r="ND1864"/>
      <c r="NE1864"/>
      <c r="NF1864"/>
      <c r="NG1864"/>
      <c r="NH1864"/>
      <c r="NI1864"/>
      <c r="NJ1864"/>
      <c r="NK1864"/>
      <c r="NL1864"/>
      <c r="NM1864"/>
      <c r="NN1864"/>
      <c r="NO1864"/>
      <c r="NP1864"/>
      <c r="NQ1864"/>
      <c r="NR1864"/>
      <c r="NS1864"/>
      <c r="NT1864"/>
      <c r="NU1864"/>
      <c r="NV1864"/>
      <c r="NW1864"/>
      <c r="NX1864"/>
      <c r="NY1864"/>
      <c r="NZ1864"/>
      <c r="OA1864"/>
      <c r="OB1864"/>
      <c r="OC1864"/>
      <c r="OD1864"/>
      <c r="OE1864"/>
      <c r="OF1864"/>
      <c r="OG1864"/>
      <c r="OH1864"/>
      <c r="OI1864"/>
      <c r="OJ1864"/>
      <c r="OK1864"/>
      <c r="OL1864"/>
      <c r="OM1864"/>
      <c r="ON1864"/>
      <c r="OO1864"/>
      <c r="OP1864"/>
      <c r="OQ1864"/>
      <c r="OR1864"/>
      <c r="OS1864"/>
      <c r="OT1864"/>
      <c r="OU1864"/>
      <c r="OV1864"/>
      <c r="OW1864"/>
      <c r="OX1864"/>
      <c r="OY1864"/>
      <c r="OZ1864"/>
      <c r="PA1864"/>
      <c r="PB1864"/>
      <c r="PC1864"/>
      <c r="PD1864"/>
      <c r="PE1864"/>
      <c r="PF1864"/>
      <c r="PG1864"/>
      <c r="PH1864"/>
      <c r="PI1864"/>
      <c r="PJ1864"/>
      <c r="PK1864"/>
      <c r="PL1864"/>
      <c r="PM1864"/>
      <c r="PN1864"/>
      <c r="PO1864"/>
      <c r="PP1864"/>
      <c r="PQ1864"/>
      <c r="PR1864"/>
      <c r="PS1864"/>
      <c r="PT1864"/>
      <c r="PU1864"/>
      <c r="PV1864"/>
      <c r="PW1864"/>
      <c r="PX1864"/>
      <c r="PY1864"/>
      <c r="PZ1864"/>
      <c r="QA1864"/>
      <c r="QB1864"/>
      <c r="QC1864"/>
      <c r="QD1864"/>
      <c r="QE1864"/>
      <c r="QF1864"/>
      <c r="QG1864"/>
      <c r="QH1864"/>
      <c r="QI1864"/>
      <c r="QJ1864"/>
      <c r="QK1864"/>
      <c r="QL1864"/>
      <c r="QM1864"/>
      <c r="QN1864"/>
      <c r="QO1864"/>
      <c r="QP1864"/>
      <c r="QQ1864"/>
      <c r="QR1864"/>
      <c r="QS1864"/>
      <c r="QT1864"/>
      <c r="QU1864"/>
      <c r="QV1864"/>
      <c r="QW1864"/>
      <c r="QX1864"/>
      <c r="QY1864"/>
      <c r="QZ1864"/>
      <c r="RA1864"/>
      <c r="RB1864"/>
      <c r="RC1864"/>
      <c r="RD1864"/>
      <c r="RE1864"/>
      <c r="RF1864"/>
      <c r="RG1864"/>
      <c r="RH1864"/>
      <c r="RI1864"/>
      <c r="RJ1864"/>
      <c r="RK1864"/>
      <c r="RL1864"/>
      <c r="RM1864"/>
      <c r="RN1864"/>
      <c r="RO1864"/>
      <c r="RP1864"/>
      <c r="RQ1864"/>
      <c r="RR1864"/>
      <c r="RS1864"/>
      <c r="RT1864"/>
      <c r="RU1864"/>
      <c r="RV1864"/>
      <c r="RW1864"/>
      <c r="RX1864"/>
      <c r="RY1864"/>
      <c r="RZ1864"/>
      <c r="SA1864"/>
      <c r="SB1864"/>
      <c r="SC1864"/>
      <c r="SD1864"/>
      <c r="SE1864"/>
      <c r="SF1864"/>
      <c r="SG1864"/>
      <c r="SH1864"/>
      <c r="SI1864"/>
      <c r="SJ1864"/>
      <c r="SK1864"/>
      <c r="SL1864"/>
      <c r="SM1864"/>
      <c r="SN1864"/>
      <c r="SO1864"/>
      <c r="SP1864"/>
      <c r="SQ1864"/>
      <c r="SR1864"/>
      <c r="SS1864"/>
      <c r="ST1864"/>
      <c r="SU1864"/>
      <c r="SV1864"/>
      <c r="SW1864"/>
      <c r="SX1864"/>
      <c r="SY1864"/>
      <c r="SZ1864"/>
      <c r="TA1864"/>
      <c r="TB1864"/>
      <c r="TC1864"/>
      <c r="TD1864"/>
      <c r="TE1864"/>
      <c r="TF1864"/>
      <c r="TG1864"/>
      <c r="TH1864"/>
      <c r="TI1864"/>
      <c r="TJ1864"/>
      <c r="TK1864"/>
      <c r="TL1864"/>
      <c r="TM1864"/>
      <c r="TN1864"/>
      <c r="TO1864"/>
      <c r="TP1864"/>
      <c r="TQ1864"/>
      <c r="TR1864"/>
      <c r="TS1864"/>
      <c r="TT1864"/>
      <c r="TU1864"/>
      <c r="TV1864"/>
      <c r="TW1864"/>
      <c r="TX1864"/>
      <c r="TY1864"/>
      <c r="TZ1864"/>
      <c r="UA1864"/>
      <c r="UB1864"/>
      <c r="UC1864"/>
      <c r="UD1864"/>
      <c r="UE1864"/>
      <c r="UF1864"/>
      <c r="UG1864"/>
      <c r="UH1864"/>
      <c r="UI1864"/>
      <c r="UJ1864"/>
      <c r="UK1864"/>
      <c r="UL1864"/>
      <c r="UM1864"/>
      <c r="UN1864"/>
      <c r="UO1864"/>
      <c r="UP1864"/>
      <c r="UQ1864"/>
      <c r="UR1864"/>
      <c r="US1864"/>
      <c r="UT1864"/>
      <c r="UU1864"/>
      <c r="UV1864"/>
      <c r="UW1864"/>
      <c r="UX1864"/>
      <c r="UY1864"/>
      <c r="UZ1864"/>
      <c r="VA1864"/>
      <c r="VB1864"/>
      <c r="VC1864"/>
      <c r="VD1864"/>
      <c r="VE1864"/>
      <c r="VF1864"/>
      <c r="VG1864"/>
      <c r="VH1864"/>
      <c r="VI1864"/>
      <c r="VJ1864"/>
      <c r="VK1864"/>
      <c r="VL1864"/>
      <c r="VM1864"/>
      <c r="VN1864"/>
      <c r="VO1864"/>
      <c r="VP1864"/>
      <c r="VQ1864"/>
      <c r="VR1864"/>
      <c r="VS1864"/>
      <c r="VT1864"/>
      <c r="VU1864"/>
      <c r="VV1864"/>
      <c r="VW1864"/>
      <c r="VX1864"/>
      <c r="VY1864"/>
      <c r="VZ1864"/>
      <c r="WA1864"/>
      <c r="WB1864"/>
      <c r="WC1864"/>
      <c r="WD1864"/>
      <c r="WE1864"/>
      <c r="WF1864"/>
      <c r="WG1864"/>
      <c r="WH1864"/>
      <c r="WI1864"/>
      <c r="WJ1864"/>
      <c r="WK1864"/>
      <c r="WL1864"/>
      <c r="WM1864"/>
      <c r="WN1864"/>
      <c r="WO1864"/>
      <c r="WP1864"/>
      <c r="WQ1864"/>
      <c r="WR1864"/>
      <c r="WS1864"/>
      <c r="WT1864"/>
      <c r="WU1864"/>
      <c r="WV1864"/>
      <c r="WW1864"/>
      <c r="WX1864"/>
      <c r="WY1864"/>
      <c r="WZ1864"/>
      <c r="XA1864"/>
      <c r="XB1864"/>
      <c r="XC1864"/>
      <c r="XD1864"/>
      <c r="XE1864"/>
      <c r="XF1864"/>
      <c r="XG1864"/>
      <c r="XH1864"/>
      <c r="XI1864"/>
      <c r="XJ1864"/>
      <c r="XK1864"/>
      <c r="XL1864"/>
      <c r="XM1864"/>
      <c r="XN1864"/>
      <c r="XO1864"/>
      <c r="XP1864"/>
      <c r="XQ1864"/>
      <c r="XR1864"/>
      <c r="XS1864"/>
      <c r="XT1864"/>
      <c r="XU1864"/>
      <c r="XV1864"/>
      <c r="XW1864"/>
      <c r="XX1864"/>
      <c r="XY1864"/>
      <c r="XZ1864"/>
      <c r="YA1864"/>
      <c r="YB1864"/>
      <c r="YC1864"/>
      <c r="YD1864"/>
      <c r="YE1864"/>
      <c r="YF1864"/>
      <c r="YG1864"/>
      <c r="YH1864"/>
      <c r="YI1864"/>
      <c r="YJ1864"/>
      <c r="YK1864"/>
      <c r="YL1864"/>
      <c r="YM1864"/>
      <c r="YN1864"/>
      <c r="YO1864"/>
      <c r="YP1864"/>
      <c r="YQ1864"/>
      <c r="YR1864"/>
      <c r="YS1864"/>
      <c r="YT1864"/>
      <c r="YU1864"/>
      <c r="YV1864"/>
      <c r="YW1864"/>
      <c r="YX1864"/>
      <c r="YY1864"/>
      <c r="YZ1864"/>
      <c r="ZA1864"/>
      <c r="ZB1864"/>
      <c r="ZC1864"/>
      <c r="ZD1864"/>
      <c r="ZE1864"/>
      <c r="ZF1864"/>
      <c r="ZG1864"/>
      <c r="ZH1864"/>
      <c r="ZI1864"/>
      <c r="ZJ1864"/>
      <c r="ZK1864"/>
      <c r="ZL1864"/>
      <c r="ZM1864"/>
      <c r="ZN1864"/>
      <c r="ZO1864"/>
      <c r="ZP1864"/>
      <c r="ZQ1864"/>
      <c r="ZR1864"/>
      <c r="ZS1864"/>
      <c r="ZT1864"/>
      <c r="ZU1864"/>
      <c r="ZV1864"/>
      <c r="ZW1864"/>
      <c r="ZX1864"/>
      <c r="ZY1864"/>
      <c r="ZZ1864"/>
      <c r="AAA1864"/>
      <c r="AAB1864"/>
      <c r="AAC1864"/>
      <c r="AAD1864"/>
      <c r="AAE1864"/>
      <c r="AAF1864"/>
      <c r="AAG1864"/>
      <c r="AAH1864"/>
      <c r="AAI1864"/>
      <c r="AAJ1864"/>
      <c r="AAK1864"/>
      <c r="AAL1864"/>
      <c r="AAM1864"/>
      <c r="AAN1864"/>
      <c r="AAO1864"/>
      <c r="AAP1864"/>
      <c r="AAQ1864"/>
      <c r="AAR1864"/>
      <c r="AAS1864"/>
      <c r="AAT1864"/>
      <c r="AAU1864"/>
      <c r="AAV1864"/>
      <c r="AAW1864"/>
      <c r="AAX1864"/>
      <c r="AAY1864"/>
      <c r="AAZ1864"/>
      <c r="ABA1864"/>
      <c r="ABB1864"/>
      <c r="ABC1864"/>
      <c r="ABD1864"/>
      <c r="ABE1864"/>
      <c r="ABF1864"/>
      <c r="ABG1864"/>
      <c r="ABH1864"/>
      <c r="ABI1864"/>
      <c r="ABJ1864"/>
      <c r="ABK1864"/>
      <c r="ABL1864"/>
      <c r="ABM1864"/>
      <c r="ABN1864"/>
      <c r="ABO1864"/>
      <c r="ABP1864"/>
      <c r="ABQ1864"/>
      <c r="ABR1864"/>
      <c r="ABS1864"/>
      <c r="ABT1864"/>
      <c r="ABU1864"/>
      <c r="ABV1864"/>
      <c r="ABW1864"/>
      <c r="ABX1864"/>
      <c r="ABY1864"/>
      <c r="ABZ1864"/>
      <c r="ACA1864"/>
      <c r="ACB1864"/>
      <c r="ACC1864"/>
      <c r="ACD1864"/>
      <c r="ACE1864"/>
      <c r="ACF1864"/>
      <c r="ACG1864"/>
      <c r="ACH1864"/>
      <c r="ACI1864"/>
      <c r="ACJ1864"/>
      <c r="ACK1864"/>
      <c r="ACL1864"/>
      <c r="ACM1864"/>
      <c r="ACN1864"/>
      <c r="ACO1864"/>
      <c r="ACP1864"/>
      <c r="ACQ1864"/>
      <c r="ACR1864"/>
      <c r="ACS1864"/>
      <c r="ACT1864"/>
      <c r="ACU1864"/>
      <c r="ACV1864"/>
      <c r="ACW1864"/>
      <c r="ACX1864"/>
      <c r="ACY1864"/>
      <c r="ACZ1864"/>
      <c r="ADA1864"/>
      <c r="ADB1864"/>
      <c r="ADC1864"/>
      <c r="ADD1864"/>
      <c r="ADE1864"/>
      <c r="ADF1864"/>
      <c r="ADG1864"/>
      <c r="ADH1864"/>
      <c r="ADI1864"/>
      <c r="ADJ1864"/>
      <c r="ADK1864"/>
      <c r="ADL1864"/>
      <c r="ADM1864"/>
      <c r="ADN1864"/>
      <c r="ADO1864"/>
      <c r="ADP1864"/>
      <c r="ADQ1864"/>
      <c r="ADR1864"/>
      <c r="ADS1864"/>
      <c r="ADT1864"/>
      <c r="ADU1864"/>
      <c r="ADV1864"/>
      <c r="ADW1864"/>
      <c r="ADX1864"/>
      <c r="ADY1864"/>
      <c r="ADZ1864"/>
      <c r="AEA1864"/>
      <c r="AEB1864"/>
      <c r="AEC1864"/>
      <c r="AED1864"/>
      <c r="AEE1864"/>
      <c r="AEF1864"/>
      <c r="AEG1864"/>
      <c r="AEH1864"/>
      <c r="AEI1864"/>
      <c r="AEJ1864"/>
      <c r="AEK1864"/>
      <c r="AEL1864"/>
      <c r="AEM1864"/>
      <c r="AEN1864"/>
      <c r="AEO1864"/>
      <c r="AEP1864"/>
      <c r="AEQ1864"/>
      <c r="AER1864"/>
      <c r="AES1864"/>
      <c r="AET1864"/>
      <c r="AEU1864"/>
      <c r="AEV1864"/>
      <c r="AEW1864"/>
      <c r="AEX1864"/>
      <c r="AEY1864"/>
      <c r="AEZ1864"/>
      <c r="AFA1864"/>
      <c r="AFB1864"/>
      <c r="AFC1864"/>
      <c r="AFD1864"/>
      <c r="AFE1864"/>
      <c r="AFF1864"/>
      <c r="AFG1864"/>
      <c r="AFH1864"/>
      <c r="AFI1864"/>
      <c r="AFJ1864"/>
      <c r="AFK1864"/>
      <c r="AFL1864"/>
      <c r="AFM1864"/>
      <c r="AFN1864"/>
      <c r="AFO1864"/>
      <c r="AFP1864"/>
      <c r="AFQ1864"/>
      <c r="AFR1864"/>
      <c r="AFS1864"/>
      <c r="AFT1864"/>
      <c r="AFU1864"/>
      <c r="AFV1864"/>
      <c r="AFW1864"/>
      <c r="AFX1864"/>
      <c r="AFY1864"/>
      <c r="AFZ1864"/>
      <c r="AGA1864"/>
      <c r="AGB1864"/>
      <c r="AGC1864"/>
      <c r="AGD1864"/>
      <c r="AGE1864"/>
      <c r="AGF1864"/>
      <c r="AGG1864"/>
      <c r="AGH1864"/>
      <c r="AGI1864"/>
      <c r="AGJ1864"/>
      <c r="AGK1864"/>
      <c r="AGL1864"/>
      <c r="AGM1864"/>
      <c r="AGN1864"/>
      <c r="AGO1864"/>
      <c r="AGP1864"/>
      <c r="AGQ1864"/>
      <c r="AGR1864"/>
      <c r="AGS1864"/>
      <c r="AGT1864"/>
      <c r="AGU1864"/>
      <c r="AGV1864"/>
      <c r="AGW1864"/>
      <c r="AGX1864"/>
      <c r="AGY1864"/>
      <c r="AGZ1864"/>
      <c r="AHA1864"/>
      <c r="AHB1864"/>
      <c r="AHC1864"/>
      <c r="AHD1864"/>
      <c r="AHE1864"/>
      <c r="AHF1864"/>
      <c r="AHG1864"/>
      <c r="AHH1864"/>
      <c r="AHI1864"/>
      <c r="AHJ1864"/>
      <c r="AHK1864"/>
      <c r="AHL1864"/>
      <c r="AHM1864"/>
      <c r="AHN1864"/>
      <c r="AHO1864"/>
      <c r="AHP1864"/>
      <c r="AHQ1864"/>
      <c r="AHR1864"/>
      <c r="AHS1864"/>
      <c r="AHT1864"/>
      <c r="AHU1864"/>
      <c r="AHV1864"/>
      <c r="AHW1864"/>
      <c r="AHX1864"/>
      <c r="AHY1864"/>
      <c r="AHZ1864"/>
      <c r="AIA1864"/>
      <c r="AIB1864"/>
      <c r="AIC1864"/>
      <c r="AID1864"/>
      <c r="AIE1864"/>
      <c r="AIF1864"/>
      <c r="AIG1864"/>
      <c r="AIH1864"/>
      <c r="AII1864"/>
      <c r="AIJ1864"/>
      <c r="AIK1864"/>
      <c r="AIL1864"/>
      <c r="AIM1864"/>
      <c r="AIN1864"/>
      <c r="AIO1864"/>
      <c r="AIP1864"/>
      <c r="AIQ1864"/>
      <c r="AIR1864"/>
      <c r="AIS1864"/>
      <c r="AIT1864"/>
      <c r="AIU1864"/>
      <c r="AIV1864"/>
      <c r="AIW1864"/>
      <c r="AIX1864"/>
      <c r="AIY1864"/>
      <c r="AIZ1864"/>
      <c r="AJA1864"/>
      <c r="AJB1864"/>
      <c r="AJC1864"/>
      <c r="AJD1864"/>
      <c r="AJE1864"/>
      <c r="AJF1864"/>
      <c r="AJG1864"/>
      <c r="AJH1864"/>
      <c r="AJI1864"/>
      <c r="AJJ1864"/>
      <c r="AJK1864"/>
      <c r="AJL1864"/>
      <c r="AJM1864"/>
      <c r="AJN1864"/>
      <c r="AJO1864"/>
      <c r="AJP1864"/>
      <c r="AJQ1864"/>
      <c r="AJR1864"/>
      <c r="AJS1864"/>
      <c r="AJT1864"/>
      <c r="AJU1864"/>
      <c r="AJV1864"/>
      <c r="AJW1864"/>
      <c r="AJX1864"/>
      <c r="AJY1864"/>
      <c r="AJZ1864"/>
      <c r="AKA1864"/>
      <c r="AKB1864"/>
      <c r="AKC1864"/>
      <c r="AKD1864"/>
      <c r="AKE1864"/>
      <c r="AKF1864"/>
      <c r="AKG1864"/>
      <c r="AKH1864"/>
      <c r="AKI1864"/>
      <c r="AKJ1864"/>
      <c r="AKK1864"/>
      <c r="AKL1864"/>
      <c r="AKM1864"/>
      <c r="AKN1864"/>
      <c r="AKO1864"/>
      <c r="AKP1864"/>
      <c r="AKQ1864"/>
      <c r="AKR1864"/>
      <c r="AKS1864"/>
      <c r="AKT1864"/>
      <c r="AKU1864"/>
      <c r="AKV1864"/>
      <c r="AKW1864"/>
      <c r="AKX1864"/>
      <c r="AKY1864"/>
      <c r="AKZ1864"/>
      <c r="ALA1864"/>
      <c r="ALB1864"/>
      <c r="ALC1864"/>
      <c r="ALD1864"/>
      <c r="ALE1864"/>
      <c r="ALF1864"/>
      <c r="ALG1864"/>
      <c r="ALH1864"/>
      <c r="ALI1864"/>
      <c r="ALJ1864"/>
      <c r="ALK1864"/>
      <c r="ALL1864"/>
      <c r="ALM1864"/>
      <c r="ALN1864"/>
      <c r="ALO1864"/>
      <c r="ALP1864"/>
      <c r="ALQ1864"/>
      <c r="ALR1864"/>
      <c r="ALS1864"/>
      <c r="ALT1864"/>
      <c r="ALU1864"/>
      <c r="ALV1864"/>
      <c r="ALW1864"/>
      <c r="ALX1864"/>
      <c r="ALY1864"/>
      <c r="ALZ1864"/>
      <c r="AMA1864"/>
      <c r="AMB1864"/>
      <c r="AMC1864"/>
      <c r="AMD1864"/>
      <c r="AME1864"/>
      <c r="AMF1864"/>
      <c r="AMG1864"/>
      <c r="AMH1864"/>
    </row>
    <row r="1865" spans="1:1022" ht="15">
      <c r="A1865" s="15"/>
      <c r="B1865" s="7"/>
      <c r="C1865" s="16"/>
      <c r="D1865" s="16"/>
      <c r="E1865" s="17"/>
      <c r="F1865" s="18"/>
      <c r="G1865" s="18"/>
      <c r="H1865" s="9"/>
      <c r="I1865" s="9"/>
      <c r="J1865" s="8"/>
      <c r="K1865" s="8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  <c r="DL1865"/>
      <c r="DM1865"/>
      <c r="DN1865"/>
      <c r="DO1865"/>
      <c r="DP1865"/>
      <c r="DQ1865"/>
      <c r="DR1865"/>
      <c r="DS1865"/>
      <c r="DT1865"/>
      <c r="DU1865"/>
      <c r="DV1865"/>
      <c r="DW1865"/>
      <c r="DX1865"/>
      <c r="DY1865"/>
      <c r="DZ1865"/>
      <c r="EA1865"/>
      <c r="EB1865"/>
      <c r="EC1865"/>
      <c r="ED1865"/>
      <c r="EE1865"/>
      <c r="EF1865"/>
      <c r="EG1865"/>
      <c r="EH1865"/>
      <c r="EI1865"/>
      <c r="EJ1865"/>
      <c r="EK1865"/>
      <c r="EL1865"/>
      <c r="EM1865"/>
      <c r="EN1865"/>
      <c r="EO1865"/>
      <c r="EP1865"/>
      <c r="EQ1865"/>
      <c r="ER1865"/>
      <c r="ES1865"/>
      <c r="ET1865"/>
      <c r="EU1865"/>
      <c r="EV1865"/>
      <c r="EW1865"/>
      <c r="EX1865"/>
      <c r="EY1865"/>
      <c r="EZ1865"/>
      <c r="FA1865"/>
      <c r="FB1865"/>
      <c r="FC1865"/>
      <c r="FD1865"/>
      <c r="FE1865"/>
      <c r="FF1865"/>
      <c r="FG1865"/>
      <c r="FH1865"/>
      <c r="FI1865"/>
      <c r="FJ1865"/>
      <c r="FK1865"/>
      <c r="FL1865"/>
      <c r="FM1865"/>
      <c r="FN1865"/>
      <c r="FO1865"/>
      <c r="FP1865"/>
      <c r="FQ1865"/>
      <c r="FR1865"/>
      <c r="FS1865"/>
      <c r="FT1865"/>
      <c r="FU1865"/>
      <c r="FV1865"/>
      <c r="FW1865"/>
      <c r="FX1865"/>
      <c r="FY1865"/>
      <c r="FZ1865"/>
      <c r="GA1865"/>
      <c r="GB1865"/>
      <c r="GC1865"/>
      <c r="GD1865"/>
      <c r="GE1865"/>
      <c r="GF1865"/>
      <c r="GG1865"/>
      <c r="GH1865"/>
      <c r="GI1865"/>
      <c r="GJ1865"/>
      <c r="GK1865"/>
      <c r="GL1865"/>
      <c r="GM1865"/>
      <c r="GN1865"/>
      <c r="GO1865"/>
      <c r="GP1865"/>
      <c r="GQ1865"/>
      <c r="GR1865"/>
      <c r="GS1865"/>
      <c r="GT1865"/>
      <c r="GU1865"/>
      <c r="GV1865"/>
      <c r="GW1865"/>
      <c r="GX1865"/>
      <c r="GY1865"/>
      <c r="GZ1865"/>
      <c r="HA1865"/>
      <c r="HB1865"/>
      <c r="HC1865"/>
      <c r="HD1865"/>
      <c r="HE1865"/>
      <c r="HF1865"/>
      <c r="HG1865"/>
      <c r="HH1865"/>
      <c r="HI1865"/>
      <c r="HJ1865"/>
      <c r="HK1865"/>
      <c r="HL1865"/>
      <c r="HM1865"/>
      <c r="HN1865"/>
      <c r="HO1865"/>
      <c r="HP1865"/>
      <c r="HQ1865"/>
      <c r="HR1865"/>
      <c r="HS1865"/>
      <c r="HT1865"/>
      <c r="HU1865"/>
      <c r="HV1865"/>
      <c r="HW1865"/>
      <c r="HX1865"/>
      <c r="HY1865"/>
      <c r="HZ1865"/>
      <c r="IA1865"/>
      <c r="IB1865"/>
      <c r="IC1865"/>
      <c r="ID1865"/>
      <c r="IE1865"/>
      <c r="IF1865"/>
      <c r="IG1865"/>
      <c r="IH1865"/>
      <c r="II1865"/>
      <c r="IJ1865"/>
      <c r="IK1865"/>
      <c r="IL1865"/>
      <c r="IM1865"/>
      <c r="IN1865"/>
      <c r="IO1865"/>
      <c r="IP1865"/>
      <c r="IQ1865"/>
      <c r="IR1865"/>
      <c r="IS1865"/>
      <c r="IT1865"/>
      <c r="IU1865"/>
      <c r="IV1865"/>
      <c r="IW1865"/>
      <c r="IX1865"/>
      <c r="IY1865"/>
      <c r="IZ1865"/>
      <c r="JA1865"/>
      <c r="JB1865"/>
      <c r="JC1865"/>
      <c r="JD1865"/>
      <c r="JE1865"/>
      <c r="JF1865"/>
      <c r="JG1865"/>
      <c r="JH1865"/>
      <c r="JI1865"/>
      <c r="JJ1865"/>
      <c r="JK1865"/>
      <c r="JL1865"/>
      <c r="JM1865"/>
      <c r="JN1865"/>
      <c r="JO1865"/>
      <c r="JP1865"/>
      <c r="JQ1865"/>
      <c r="JR1865"/>
      <c r="JS1865"/>
      <c r="JT1865"/>
      <c r="JU1865"/>
      <c r="JV1865"/>
      <c r="JW1865"/>
      <c r="JX1865"/>
      <c r="JY1865"/>
      <c r="JZ1865"/>
      <c r="KA1865"/>
      <c r="KB1865"/>
      <c r="KC1865"/>
      <c r="KD1865"/>
      <c r="KE1865"/>
      <c r="KF1865"/>
      <c r="KG1865"/>
      <c r="KH1865"/>
      <c r="KI1865"/>
      <c r="KJ1865"/>
      <c r="KK1865"/>
      <c r="KL1865"/>
      <c r="KM1865"/>
      <c r="KN1865"/>
      <c r="KO1865"/>
      <c r="KP1865"/>
      <c r="KQ1865"/>
      <c r="KR1865"/>
      <c r="KS1865"/>
      <c r="KT1865"/>
      <c r="KU1865"/>
      <c r="KV1865"/>
      <c r="KW1865"/>
      <c r="KX1865"/>
      <c r="KY1865"/>
      <c r="KZ1865"/>
      <c r="LA1865"/>
      <c r="LB1865"/>
      <c r="LC1865"/>
      <c r="LD1865"/>
      <c r="LE1865"/>
      <c r="LF1865"/>
      <c r="LG1865"/>
      <c r="LH1865"/>
      <c r="LI1865"/>
      <c r="LJ1865"/>
      <c r="LK1865"/>
      <c r="LL1865"/>
      <c r="LM1865"/>
      <c r="LN1865"/>
      <c r="LO1865"/>
      <c r="LP1865"/>
      <c r="LQ1865"/>
      <c r="LR1865"/>
      <c r="LS1865"/>
      <c r="LT1865"/>
      <c r="LU1865"/>
      <c r="LV1865"/>
      <c r="LW1865"/>
      <c r="LX1865"/>
      <c r="LY1865"/>
      <c r="LZ1865"/>
      <c r="MA1865"/>
      <c r="MB1865"/>
      <c r="MC1865"/>
      <c r="MD1865"/>
      <c r="ME1865"/>
      <c r="MF1865"/>
      <c r="MG1865"/>
      <c r="MH1865"/>
      <c r="MI1865"/>
      <c r="MJ1865"/>
      <c r="MK1865"/>
      <c r="ML1865"/>
      <c r="MM1865"/>
      <c r="MN1865"/>
      <c r="MO1865"/>
      <c r="MP1865"/>
      <c r="MQ1865"/>
      <c r="MR1865"/>
      <c r="MS1865"/>
      <c r="MT1865"/>
      <c r="MU1865"/>
      <c r="MV1865"/>
      <c r="MW1865"/>
      <c r="MX1865"/>
      <c r="MY1865"/>
      <c r="MZ1865"/>
      <c r="NA1865"/>
      <c r="NB1865"/>
      <c r="NC1865"/>
      <c r="ND1865"/>
      <c r="NE1865"/>
      <c r="NF1865"/>
      <c r="NG1865"/>
      <c r="NH1865"/>
      <c r="NI1865"/>
      <c r="NJ1865"/>
      <c r="NK1865"/>
      <c r="NL1865"/>
      <c r="NM1865"/>
      <c r="NN1865"/>
      <c r="NO1865"/>
      <c r="NP1865"/>
      <c r="NQ1865"/>
      <c r="NR1865"/>
      <c r="NS1865"/>
      <c r="NT1865"/>
      <c r="NU1865"/>
      <c r="NV1865"/>
      <c r="NW1865"/>
      <c r="NX1865"/>
      <c r="NY1865"/>
      <c r="NZ1865"/>
      <c r="OA1865"/>
      <c r="OB1865"/>
      <c r="OC1865"/>
      <c r="OD1865"/>
      <c r="OE1865"/>
      <c r="OF1865"/>
      <c r="OG1865"/>
      <c r="OH1865"/>
      <c r="OI1865"/>
      <c r="OJ1865"/>
      <c r="OK1865"/>
      <c r="OL1865"/>
      <c r="OM1865"/>
      <c r="ON1865"/>
      <c r="OO1865"/>
      <c r="OP1865"/>
      <c r="OQ1865"/>
      <c r="OR1865"/>
      <c r="OS1865"/>
      <c r="OT1865"/>
      <c r="OU1865"/>
      <c r="OV1865"/>
      <c r="OW1865"/>
      <c r="OX1865"/>
      <c r="OY1865"/>
      <c r="OZ1865"/>
      <c r="PA1865"/>
      <c r="PB1865"/>
      <c r="PC1865"/>
      <c r="PD1865"/>
      <c r="PE1865"/>
      <c r="PF1865"/>
      <c r="PG1865"/>
      <c r="PH1865"/>
      <c r="PI1865"/>
      <c r="PJ1865"/>
      <c r="PK1865"/>
      <c r="PL1865"/>
      <c r="PM1865"/>
      <c r="PN1865"/>
      <c r="PO1865"/>
      <c r="PP1865"/>
      <c r="PQ1865"/>
      <c r="PR1865"/>
      <c r="PS1865"/>
      <c r="PT1865"/>
      <c r="PU1865"/>
      <c r="PV1865"/>
      <c r="PW1865"/>
      <c r="PX1865"/>
      <c r="PY1865"/>
      <c r="PZ1865"/>
      <c r="QA1865"/>
      <c r="QB1865"/>
      <c r="QC1865"/>
      <c r="QD1865"/>
      <c r="QE1865"/>
      <c r="QF1865"/>
      <c r="QG1865"/>
      <c r="QH1865"/>
      <c r="QI1865"/>
      <c r="QJ1865"/>
      <c r="QK1865"/>
      <c r="QL1865"/>
      <c r="QM1865"/>
      <c r="QN1865"/>
      <c r="QO1865"/>
      <c r="QP1865"/>
      <c r="QQ1865"/>
      <c r="QR1865"/>
      <c r="QS1865"/>
      <c r="QT1865"/>
      <c r="QU1865"/>
      <c r="QV1865"/>
      <c r="QW1865"/>
      <c r="QX1865"/>
      <c r="QY1865"/>
      <c r="QZ1865"/>
      <c r="RA1865"/>
      <c r="RB1865"/>
      <c r="RC1865"/>
      <c r="RD1865"/>
      <c r="RE1865"/>
      <c r="RF1865"/>
      <c r="RG1865"/>
      <c r="RH1865"/>
      <c r="RI1865"/>
      <c r="RJ1865"/>
      <c r="RK1865"/>
      <c r="RL1865"/>
      <c r="RM1865"/>
      <c r="RN1865"/>
      <c r="RO1865"/>
      <c r="RP1865"/>
      <c r="RQ1865"/>
      <c r="RR1865"/>
      <c r="RS1865"/>
      <c r="RT1865"/>
      <c r="RU1865"/>
      <c r="RV1865"/>
      <c r="RW1865"/>
      <c r="RX1865"/>
      <c r="RY1865"/>
      <c r="RZ1865"/>
      <c r="SA1865"/>
      <c r="SB1865"/>
      <c r="SC1865"/>
      <c r="SD1865"/>
      <c r="SE1865"/>
      <c r="SF1865"/>
      <c r="SG1865"/>
      <c r="SH1865"/>
      <c r="SI1865"/>
      <c r="SJ1865"/>
      <c r="SK1865"/>
      <c r="SL1865"/>
      <c r="SM1865"/>
      <c r="SN1865"/>
      <c r="SO1865"/>
      <c r="SP1865"/>
      <c r="SQ1865"/>
      <c r="SR1865"/>
      <c r="SS1865"/>
      <c r="ST1865"/>
      <c r="SU1865"/>
      <c r="SV1865"/>
      <c r="SW1865"/>
      <c r="SX1865"/>
      <c r="SY1865"/>
      <c r="SZ1865"/>
      <c r="TA1865"/>
      <c r="TB1865"/>
      <c r="TC1865"/>
      <c r="TD1865"/>
      <c r="TE1865"/>
      <c r="TF1865"/>
      <c r="TG1865"/>
      <c r="TH1865"/>
      <c r="TI1865"/>
      <c r="TJ1865"/>
      <c r="TK1865"/>
      <c r="TL1865"/>
      <c r="TM1865"/>
      <c r="TN1865"/>
      <c r="TO1865"/>
      <c r="TP1865"/>
      <c r="TQ1865"/>
      <c r="TR1865"/>
      <c r="TS1865"/>
      <c r="TT1865"/>
      <c r="TU1865"/>
      <c r="TV1865"/>
      <c r="TW1865"/>
      <c r="TX1865"/>
      <c r="TY1865"/>
      <c r="TZ1865"/>
      <c r="UA1865"/>
      <c r="UB1865"/>
      <c r="UC1865"/>
      <c r="UD1865"/>
      <c r="UE1865"/>
      <c r="UF1865"/>
      <c r="UG1865"/>
      <c r="UH1865"/>
      <c r="UI1865"/>
      <c r="UJ1865"/>
      <c r="UK1865"/>
      <c r="UL1865"/>
      <c r="UM1865"/>
      <c r="UN1865"/>
      <c r="UO1865"/>
      <c r="UP1865"/>
      <c r="UQ1865"/>
      <c r="UR1865"/>
      <c r="US1865"/>
      <c r="UT1865"/>
      <c r="UU1865"/>
      <c r="UV1865"/>
      <c r="UW1865"/>
      <c r="UX1865"/>
      <c r="UY1865"/>
      <c r="UZ1865"/>
      <c r="VA1865"/>
      <c r="VB1865"/>
      <c r="VC1865"/>
      <c r="VD1865"/>
      <c r="VE1865"/>
      <c r="VF1865"/>
      <c r="VG1865"/>
      <c r="VH1865"/>
      <c r="VI1865"/>
      <c r="VJ1865"/>
      <c r="VK1865"/>
      <c r="VL1865"/>
      <c r="VM1865"/>
      <c r="VN1865"/>
      <c r="VO1865"/>
      <c r="VP1865"/>
      <c r="VQ1865"/>
      <c r="VR1865"/>
      <c r="VS1865"/>
      <c r="VT1865"/>
      <c r="VU1865"/>
      <c r="VV1865"/>
      <c r="VW1865"/>
      <c r="VX1865"/>
      <c r="VY1865"/>
      <c r="VZ1865"/>
      <c r="WA1865"/>
      <c r="WB1865"/>
      <c r="WC1865"/>
      <c r="WD1865"/>
      <c r="WE1865"/>
      <c r="WF1865"/>
      <c r="WG1865"/>
      <c r="WH1865"/>
      <c r="WI1865"/>
      <c r="WJ1865"/>
      <c r="WK1865"/>
      <c r="WL1865"/>
      <c r="WM1865"/>
      <c r="WN1865"/>
      <c r="WO1865"/>
      <c r="WP1865"/>
      <c r="WQ1865"/>
      <c r="WR1865"/>
      <c r="WS1865"/>
      <c r="WT1865"/>
      <c r="WU1865"/>
      <c r="WV1865"/>
      <c r="WW1865"/>
      <c r="WX1865"/>
      <c r="WY1865"/>
      <c r="WZ1865"/>
      <c r="XA1865"/>
      <c r="XB1865"/>
      <c r="XC1865"/>
      <c r="XD1865"/>
      <c r="XE1865"/>
      <c r="XF1865"/>
      <c r="XG1865"/>
      <c r="XH1865"/>
      <c r="XI1865"/>
      <c r="XJ1865"/>
      <c r="XK1865"/>
      <c r="XL1865"/>
      <c r="XM1865"/>
      <c r="XN1865"/>
      <c r="XO1865"/>
      <c r="XP1865"/>
      <c r="XQ1865"/>
      <c r="XR1865"/>
      <c r="XS1865"/>
      <c r="XT1865"/>
      <c r="XU1865"/>
      <c r="XV1865"/>
      <c r="XW1865"/>
      <c r="XX1865"/>
      <c r="XY1865"/>
      <c r="XZ1865"/>
      <c r="YA1865"/>
      <c r="YB1865"/>
      <c r="YC1865"/>
      <c r="YD1865"/>
      <c r="YE1865"/>
      <c r="YF1865"/>
      <c r="YG1865"/>
      <c r="YH1865"/>
      <c r="YI1865"/>
      <c r="YJ1865"/>
      <c r="YK1865"/>
      <c r="YL1865"/>
      <c r="YM1865"/>
      <c r="YN1865"/>
      <c r="YO1865"/>
      <c r="YP1865"/>
      <c r="YQ1865"/>
      <c r="YR1865"/>
      <c r="YS1865"/>
      <c r="YT1865"/>
      <c r="YU1865"/>
      <c r="YV1865"/>
      <c r="YW1865"/>
      <c r="YX1865"/>
      <c r="YY1865"/>
      <c r="YZ1865"/>
      <c r="ZA1865"/>
      <c r="ZB1865"/>
      <c r="ZC1865"/>
      <c r="ZD1865"/>
      <c r="ZE1865"/>
      <c r="ZF1865"/>
      <c r="ZG1865"/>
      <c r="ZH1865"/>
      <c r="ZI1865"/>
      <c r="ZJ1865"/>
      <c r="ZK1865"/>
      <c r="ZL1865"/>
      <c r="ZM1865"/>
      <c r="ZN1865"/>
      <c r="ZO1865"/>
      <c r="ZP1865"/>
      <c r="ZQ1865"/>
      <c r="ZR1865"/>
      <c r="ZS1865"/>
      <c r="ZT1865"/>
      <c r="ZU1865"/>
      <c r="ZV1865"/>
      <c r="ZW1865"/>
      <c r="ZX1865"/>
      <c r="ZY1865"/>
      <c r="ZZ1865"/>
      <c r="AAA1865"/>
      <c r="AAB1865"/>
      <c r="AAC1865"/>
      <c r="AAD1865"/>
      <c r="AAE1865"/>
      <c r="AAF1865"/>
      <c r="AAG1865"/>
      <c r="AAH1865"/>
      <c r="AAI1865"/>
      <c r="AAJ1865"/>
      <c r="AAK1865"/>
      <c r="AAL1865"/>
      <c r="AAM1865"/>
      <c r="AAN1865"/>
      <c r="AAO1865"/>
      <c r="AAP1865"/>
      <c r="AAQ1865"/>
      <c r="AAR1865"/>
      <c r="AAS1865"/>
      <c r="AAT1865"/>
      <c r="AAU1865"/>
      <c r="AAV1865"/>
      <c r="AAW1865"/>
      <c r="AAX1865"/>
      <c r="AAY1865"/>
      <c r="AAZ1865"/>
      <c r="ABA1865"/>
      <c r="ABB1865"/>
      <c r="ABC1865"/>
      <c r="ABD1865"/>
      <c r="ABE1865"/>
      <c r="ABF1865"/>
      <c r="ABG1865"/>
      <c r="ABH1865"/>
      <c r="ABI1865"/>
      <c r="ABJ1865"/>
      <c r="ABK1865"/>
      <c r="ABL1865"/>
      <c r="ABM1865"/>
      <c r="ABN1865"/>
      <c r="ABO1865"/>
      <c r="ABP1865"/>
      <c r="ABQ1865"/>
      <c r="ABR1865"/>
      <c r="ABS1865"/>
      <c r="ABT1865"/>
      <c r="ABU1865"/>
      <c r="ABV1865"/>
      <c r="ABW1865"/>
      <c r="ABX1865"/>
      <c r="ABY1865"/>
      <c r="ABZ1865"/>
      <c r="ACA1865"/>
      <c r="ACB1865"/>
      <c r="ACC1865"/>
      <c r="ACD1865"/>
      <c r="ACE1865"/>
      <c r="ACF1865"/>
      <c r="ACG1865"/>
      <c r="ACH1865"/>
      <c r="ACI1865"/>
      <c r="ACJ1865"/>
      <c r="ACK1865"/>
      <c r="ACL1865"/>
      <c r="ACM1865"/>
      <c r="ACN1865"/>
      <c r="ACO1865"/>
      <c r="ACP1865"/>
      <c r="ACQ1865"/>
      <c r="ACR1865"/>
      <c r="ACS1865"/>
      <c r="ACT1865"/>
      <c r="ACU1865"/>
      <c r="ACV1865"/>
      <c r="ACW1865"/>
      <c r="ACX1865"/>
      <c r="ACY1865"/>
      <c r="ACZ1865"/>
      <c r="ADA1865"/>
      <c r="ADB1865"/>
      <c r="ADC1865"/>
      <c r="ADD1865"/>
      <c r="ADE1865"/>
      <c r="ADF1865"/>
      <c r="ADG1865"/>
      <c r="ADH1865"/>
      <c r="ADI1865"/>
      <c r="ADJ1865"/>
      <c r="ADK1865"/>
      <c r="ADL1865"/>
      <c r="ADM1865"/>
      <c r="ADN1865"/>
      <c r="ADO1865"/>
      <c r="ADP1865"/>
      <c r="ADQ1865"/>
      <c r="ADR1865"/>
      <c r="ADS1865"/>
      <c r="ADT1865"/>
      <c r="ADU1865"/>
      <c r="ADV1865"/>
      <c r="ADW1865"/>
      <c r="ADX1865"/>
      <c r="ADY1865"/>
      <c r="ADZ1865"/>
      <c r="AEA1865"/>
      <c r="AEB1865"/>
      <c r="AEC1865"/>
      <c r="AED1865"/>
      <c r="AEE1865"/>
      <c r="AEF1865"/>
      <c r="AEG1865"/>
      <c r="AEH1865"/>
      <c r="AEI1865"/>
      <c r="AEJ1865"/>
      <c r="AEK1865"/>
      <c r="AEL1865"/>
      <c r="AEM1865"/>
      <c r="AEN1865"/>
      <c r="AEO1865"/>
      <c r="AEP1865"/>
      <c r="AEQ1865"/>
      <c r="AER1865"/>
      <c r="AES1865"/>
      <c r="AET1865"/>
      <c r="AEU1865"/>
      <c r="AEV1865"/>
      <c r="AEW1865"/>
      <c r="AEX1865"/>
      <c r="AEY1865"/>
      <c r="AEZ1865"/>
      <c r="AFA1865"/>
      <c r="AFB1865"/>
      <c r="AFC1865"/>
      <c r="AFD1865"/>
      <c r="AFE1865"/>
      <c r="AFF1865"/>
      <c r="AFG1865"/>
      <c r="AFH1865"/>
      <c r="AFI1865"/>
      <c r="AFJ1865"/>
      <c r="AFK1865"/>
      <c r="AFL1865"/>
      <c r="AFM1865"/>
      <c r="AFN1865"/>
      <c r="AFO1865"/>
      <c r="AFP1865"/>
      <c r="AFQ1865"/>
      <c r="AFR1865"/>
      <c r="AFS1865"/>
      <c r="AFT1865"/>
      <c r="AFU1865"/>
      <c r="AFV1865"/>
      <c r="AFW1865"/>
      <c r="AFX1865"/>
      <c r="AFY1865"/>
      <c r="AFZ1865"/>
      <c r="AGA1865"/>
      <c r="AGB1865"/>
      <c r="AGC1865"/>
      <c r="AGD1865"/>
      <c r="AGE1865"/>
      <c r="AGF1865"/>
      <c r="AGG1865"/>
      <c r="AGH1865"/>
      <c r="AGI1865"/>
      <c r="AGJ1865"/>
      <c r="AGK1865"/>
      <c r="AGL1865"/>
      <c r="AGM1865"/>
      <c r="AGN1865"/>
      <c r="AGO1865"/>
      <c r="AGP1865"/>
      <c r="AGQ1865"/>
      <c r="AGR1865"/>
      <c r="AGS1865"/>
      <c r="AGT1865"/>
      <c r="AGU1865"/>
      <c r="AGV1865"/>
      <c r="AGW1865"/>
      <c r="AGX1865"/>
      <c r="AGY1865"/>
      <c r="AGZ1865"/>
      <c r="AHA1865"/>
      <c r="AHB1865"/>
      <c r="AHC1865"/>
      <c r="AHD1865"/>
      <c r="AHE1865"/>
      <c r="AHF1865"/>
      <c r="AHG1865"/>
      <c r="AHH1865"/>
      <c r="AHI1865"/>
      <c r="AHJ1865"/>
      <c r="AHK1865"/>
      <c r="AHL1865"/>
      <c r="AHM1865"/>
      <c r="AHN1865"/>
      <c r="AHO1865"/>
      <c r="AHP1865"/>
      <c r="AHQ1865"/>
      <c r="AHR1865"/>
      <c r="AHS1865"/>
      <c r="AHT1865"/>
      <c r="AHU1865"/>
      <c r="AHV1865"/>
      <c r="AHW1865"/>
      <c r="AHX1865"/>
      <c r="AHY1865"/>
      <c r="AHZ1865"/>
      <c r="AIA1865"/>
      <c r="AIB1865"/>
      <c r="AIC1865"/>
      <c r="AID1865"/>
      <c r="AIE1865"/>
      <c r="AIF1865"/>
      <c r="AIG1865"/>
      <c r="AIH1865"/>
      <c r="AII1865"/>
      <c r="AIJ1865"/>
      <c r="AIK1865"/>
      <c r="AIL1865"/>
      <c r="AIM1865"/>
      <c r="AIN1865"/>
      <c r="AIO1865"/>
      <c r="AIP1865"/>
      <c r="AIQ1865"/>
      <c r="AIR1865"/>
      <c r="AIS1865"/>
      <c r="AIT1865"/>
      <c r="AIU1865"/>
      <c r="AIV1865"/>
      <c r="AIW1865"/>
      <c r="AIX1865"/>
      <c r="AIY1865"/>
      <c r="AIZ1865"/>
      <c r="AJA1865"/>
      <c r="AJB1865"/>
      <c r="AJC1865"/>
      <c r="AJD1865"/>
      <c r="AJE1865"/>
      <c r="AJF1865"/>
      <c r="AJG1865"/>
      <c r="AJH1865"/>
      <c r="AJI1865"/>
      <c r="AJJ1865"/>
      <c r="AJK1865"/>
      <c r="AJL1865"/>
      <c r="AJM1865"/>
      <c r="AJN1865"/>
      <c r="AJO1865"/>
      <c r="AJP1865"/>
      <c r="AJQ1865"/>
      <c r="AJR1865"/>
      <c r="AJS1865"/>
      <c r="AJT1865"/>
      <c r="AJU1865"/>
      <c r="AJV1865"/>
      <c r="AJW1865"/>
      <c r="AJX1865"/>
      <c r="AJY1865"/>
      <c r="AJZ1865"/>
      <c r="AKA1865"/>
      <c r="AKB1865"/>
      <c r="AKC1865"/>
      <c r="AKD1865"/>
      <c r="AKE1865"/>
      <c r="AKF1865"/>
      <c r="AKG1865"/>
      <c r="AKH1865"/>
      <c r="AKI1865"/>
      <c r="AKJ1865"/>
      <c r="AKK1865"/>
      <c r="AKL1865"/>
      <c r="AKM1865"/>
      <c r="AKN1865"/>
      <c r="AKO1865"/>
      <c r="AKP1865"/>
      <c r="AKQ1865"/>
      <c r="AKR1865"/>
      <c r="AKS1865"/>
      <c r="AKT1865"/>
      <c r="AKU1865"/>
      <c r="AKV1865"/>
      <c r="AKW1865"/>
      <c r="AKX1865"/>
      <c r="AKY1865"/>
      <c r="AKZ1865"/>
      <c r="ALA1865"/>
      <c r="ALB1865"/>
      <c r="ALC1865"/>
      <c r="ALD1865"/>
      <c r="ALE1865"/>
      <c r="ALF1865"/>
      <c r="ALG1865"/>
      <c r="ALH1865"/>
      <c r="ALI1865"/>
      <c r="ALJ1865"/>
      <c r="ALK1865"/>
      <c r="ALL1865"/>
      <c r="ALM1865"/>
      <c r="ALN1865"/>
      <c r="ALO1865"/>
      <c r="ALP1865"/>
      <c r="ALQ1865"/>
      <c r="ALR1865"/>
      <c r="ALS1865"/>
      <c r="ALT1865"/>
      <c r="ALU1865"/>
      <c r="ALV1865"/>
      <c r="ALW1865"/>
      <c r="ALX1865"/>
      <c r="ALY1865"/>
      <c r="ALZ1865"/>
      <c r="AMA1865"/>
      <c r="AMB1865"/>
      <c r="AMC1865"/>
      <c r="AMD1865"/>
      <c r="AME1865"/>
      <c r="AMF1865"/>
      <c r="AMG1865"/>
      <c r="AMH1865"/>
    </row>
    <row r="1866" spans="1:1022" ht="15">
      <c r="A1866" s="15"/>
      <c r="B1866" s="7"/>
      <c r="C1866" s="16"/>
      <c r="D1866" s="16"/>
      <c r="E1866" s="17"/>
      <c r="F1866" s="18"/>
      <c r="G1866" s="18"/>
      <c r="H1866" s="9"/>
      <c r="I1866" s="9"/>
      <c r="J1866" s="8"/>
      <c r="K1866" s="8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  <c r="DL1866"/>
      <c r="DM1866"/>
      <c r="DN1866"/>
      <c r="DO1866"/>
      <c r="DP1866"/>
      <c r="DQ1866"/>
      <c r="DR1866"/>
      <c r="DS1866"/>
      <c r="DT1866"/>
      <c r="DU1866"/>
      <c r="DV1866"/>
      <c r="DW1866"/>
      <c r="DX1866"/>
      <c r="DY1866"/>
      <c r="DZ1866"/>
      <c r="EA1866"/>
      <c r="EB1866"/>
      <c r="EC1866"/>
      <c r="ED1866"/>
      <c r="EE1866"/>
      <c r="EF1866"/>
      <c r="EG1866"/>
      <c r="EH1866"/>
      <c r="EI1866"/>
      <c r="EJ1866"/>
      <c r="EK1866"/>
      <c r="EL1866"/>
      <c r="EM1866"/>
      <c r="EN1866"/>
      <c r="EO1866"/>
      <c r="EP1866"/>
      <c r="EQ1866"/>
      <c r="ER1866"/>
      <c r="ES1866"/>
      <c r="ET1866"/>
      <c r="EU1866"/>
      <c r="EV1866"/>
      <c r="EW1866"/>
      <c r="EX1866"/>
      <c r="EY1866"/>
      <c r="EZ1866"/>
      <c r="FA1866"/>
      <c r="FB1866"/>
      <c r="FC1866"/>
      <c r="FD1866"/>
      <c r="FE1866"/>
      <c r="FF1866"/>
      <c r="FG1866"/>
      <c r="FH1866"/>
      <c r="FI1866"/>
      <c r="FJ1866"/>
      <c r="FK1866"/>
      <c r="FL1866"/>
      <c r="FM1866"/>
      <c r="FN1866"/>
      <c r="FO1866"/>
      <c r="FP1866"/>
      <c r="FQ1866"/>
      <c r="FR1866"/>
      <c r="FS1866"/>
      <c r="FT1866"/>
      <c r="FU1866"/>
      <c r="FV1866"/>
      <c r="FW1866"/>
      <c r="FX1866"/>
      <c r="FY1866"/>
      <c r="FZ1866"/>
      <c r="GA1866"/>
      <c r="GB1866"/>
      <c r="GC1866"/>
      <c r="GD1866"/>
      <c r="GE1866"/>
      <c r="GF1866"/>
      <c r="GG1866"/>
      <c r="GH1866"/>
      <c r="GI1866"/>
      <c r="GJ1866"/>
      <c r="GK1866"/>
      <c r="GL1866"/>
      <c r="GM1866"/>
      <c r="GN1866"/>
      <c r="GO1866"/>
      <c r="GP1866"/>
      <c r="GQ1866"/>
      <c r="GR1866"/>
      <c r="GS1866"/>
      <c r="GT1866"/>
      <c r="GU1866"/>
      <c r="GV1866"/>
      <c r="GW1866"/>
      <c r="GX1866"/>
      <c r="GY1866"/>
      <c r="GZ1866"/>
      <c r="HA1866"/>
      <c r="HB1866"/>
      <c r="HC1866"/>
      <c r="HD1866"/>
      <c r="HE1866"/>
      <c r="HF1866"/>
      <c r="HG1866"/>
      <c r="HH1866"/>
      <c r="HI1866"/>
      <c r="HJ1866"/>
      <c r="HK1866"/>
      <c r="HL1866"/>
      <c r="HM1866"/>
      <c r="HN1866"/>
      <c r="HO1866"/>
      <c r="HP1866"/>
      <c r="HQ1866"/>
      <c r="HR1866"/>
      <c r="HS1866"/>
      <c r="HT1866"/>
      <c r="HU1866"/>
      <c r="HV1866"/>
      <c r="HW1866"/>
      <c r="HX1866"/>
      <c r="HY1866"/>
      <c r="HZ1866"/>
      <c r="IA1866"/>
      <c r="IB1866"/>
      <c r="IC1866"/>
      <c r="ID1866"/>
      <c r="IE1866"/>
      <c r="IF1866"/>
      <c r="IG1866"/>
      <c r="IH1866"/>
      <c r="II1866"/>
      <c r="IJ1866"/>
      <c r="IK1866"/>
      <c r="IL1866"/>
      <c r="IM1866"/>
      <c r="IN1866"/>
      <c r="IO1866"/>
      <c r="IP1866"/>
      <c r="IQ1866"/>
      <c r="IR1866"/>
      <c r="IS1866"/>
      <c r="IT1866"/>
      <c r="IU1866"/>
      <c r="IV1866"/>
      <c r="IW1866"/>
      <c r="IX1866"/>
      <c r="IY1866"/>
      <c r="IZ1866"/>
      <c r="JA1866"/>
      <c r="JB1866"/>
      <c r="JC1866"/>
      <c r="JD1866"/>
      <c r="JE1866"/>
      <c r="JF1866"/>
      <c r="JG1866"/>
      <c r="JH1866"/>
      <c r="JI1866"/>
      <c r="JJ1866"/>
      <c r="JK1866"/>
      <c r="JL1866"/>
      <c r="JM1866"/>
      <c r="JN1866"/>
      <c r="JO1866"/>
      <c r="JP1866"/>
      <c r="JQ1866"/>
      <c r="JR1866"/>
      <c r="JS1866"/>
      <c r="JT1866"/>
      <c r="JU1866"/>
      <c r="JV1866"/>
      <c r="JW1866"/>
      <c r="JX1866"/>
      <c r="JY1866"/>
      <c r="JZ1866"/>
      <c r="KA1866"/>
      <c r="KB1866"/>
      <c r="KC1866"/>
      <c r="KD1866"/>
      <c r="KE1866"/>
      <c r="KF1866"/>
      <c r="KG1866"/>
      <c r="KH1866"/>
      <c r="KI1866"/>
      <c r="KJ1866"/>
      <c r="KK1866"/>
      <c r="KL1866"/>
      <c r="KM1866"/>
      <c r="KN1866"/>
      <c r="KO1866"/>
      <c r="KP1866"/>
      <c r="KQ1866"/>
      <c r="KR1866"/>
      <c r="KS1866"/>
      <c r="KT1866"/>
      <c r="KU1866"/>
      <c r="KV1866"/>
      <c r="KW1866"/>
      <c r="KX1866"/>
      <c r="KY1866"/>
      <c r="KZ1866"/>
      <c r="LA1866"/>
      <c r="LB1866"/>
      <c r="LC1866"/>
      <c r="LD1866"/>
      <c r="LE1866"/>
      <c r="LF1866"/>
      <c r="LG1866"/>
      <c r="LH1866"/>
      <c r="LI1866"/>
      <c r="LJ1866"/>
      <c r="LK1866"/>
      <c r="LL1866"/>
      <c r="LM1866"/>
      <c r="LN1866"/>
      <c r="LO1866"/>
      <c r="LP1866"/>
      <c r="LQ1866"/>
      <c r="LR1866"/>
      <c r="LS1866"/>
      <c r="LT1866"/>
      <c r="LU1866"/>
      <c r="LV1866"/>
      <c r="LW1866"/>
      <c r="LX1866"/>
      <c r="LY1866"/>
      <c r="LZ1866"/>
      <c r="MA1866"/>
      <c r="MB1866"/>
      <c r="MC1866"/>
      <c r="MD1866"/>
      <c r="ME1866"/>
      <c r="MF1866"/>
      <c r="MG1866"/>
      <c r="MH1866"/>
      <c r="MI1866"/>
      <c r="MJ1866"/>
      <c r="MK1866"/>
      <c r="ML1866"/>
      <c r="MM1866"/>
      <c r="MN1866"/>
      <c r="MO1866"/>
      <c r="MP1866"/>
      <c r="MQ1866"/>
      <c r="MR1866"/>
      <c r="MS1866"/>
      <c r="MT1866"/>
      <c r="MU1866"/>
      <c r="MV1866"/>
      <c r="MW1866"/>
      <c r="MX1866"/>
      <c r="MY1866"/>
      <c r="MZ1866"/>
      <c r="NA1866"/>
      <c r="NB1866"/>
      <c r="NC1866"/>
      <c r="ND1866"/>
      <c r="NE1866"/>
      <c r="NF1866"/>
      <c r="NG1866"/>
      <c r="NH1866"/>
      <c r="NI1866"/>
      <c r="NJ1866"/>
      <c r="NK1866"/>
      <c r="NL1866"/>
      <c r="NM1866"/>
      <c r="NN1866"/>
      <c r="NO1866"/>
      <c r="NP1866"/>
      <c r="NQ1866"/>
      <c r="NR1866"/>
      <c r="NS1866"/>
      <c r="NT1866"/>
      <c r="NU1866"/>
      <c r="NV1866"/>
      <c r="NW1866"/>
      <c r="NX1866"/>
      <c r="NY1866"/>
      <c r="NZ1866"/>
      <c r="OA1866"/>
      <c r="OB1866"/>
      <c r="OC1866"/>
      <c r="OD1866"/>
      <c r="OE1866"/>
      <c r="OF1866"/>
      <c r="OG1866"/>
      <c r="OH1866"/>
      <c r="OI1866"/>
      <c r="OJ1866"/>
      <c r="OK1866"/>
      <c r="OL1866"/>
      <c r="OM1866"/>
      <c r="ON1866"/>
      <c r="OO1866"/>
      <c r="OP1866"/>
      <c r="OQ1866"/>
      <c r="OR1866"/>
      <c r="OS1866"/>
      <c r="OT1866"/>
      <c r="OU1866"/>
      <c r="OV1866"/>
      <c r="OW1866"/>
      <c r="OX1866"/>
      <c r="OY1866"/>
      <c r="OZ1866"/>
      <c r="PA1866"/>
      <c r="PB1866"/>
      <c r="PC1866"/>
      <c r="PD1866"/>
      <c r="PE1866"/>
      <c r="PF1866"/>
      <c r="PG1866"/>
      <c r="PH1866"/>
      <c r="PI1866"/>
      <c r="PJ1866"/>
      <c r="PK1866"/>
      <c r="PL1866"/>
      <c r="PM1866"/>
      <c r="PN1866"/>
      <c r="PO1866"/>
      <c r="PP1866"/>
      <c r="PQ1866"/>
      <c r="PR1866"/>
      <c r="PS1866"/>
      <c r="PT1866"/>
      <c r="PU1866"/>
      <c r="PV1866"/>
      <c r="PW1866"/>
      <c r="PX1866"/>
      <c r="PY1866"/>
      <c r="PZ1866"/>
      <c r="QA1866"/>
      <c r="QB1866"/>
      <c r="QC1866"/>
      <c r="QD1866"/>
      <c r="QE1866"/>
      <c r="QF1866"/>
      <c r="QG1866"/>
      <c r="QH1866"/>
      <c r="QI1866"/>
      <c r="QJ1866"/>
      <c r="QK1866"/>
      <c r="QL1866"/>
      <c r="QM1866"/>
      <c r="QN1866"/>
      <c r="QO1866"/>
      <c r="QP1866"/>
      <c r="QQ1866"/>
      <c r="QR1866"/>
      <c r="QS1866"/>
      <c r="QT1866"/>
      <c r="QU1866"/>
      <c r="QV1866"/>
      <c r="QW1866"/>
      <c r="QX1866"/>
      <c r="QY1866"/>
      <c r="QZ1866"/>
      <c r="RA1866"/>
      <c r="RB1866"/>
      <c r="RC1866"/>
      <c r="RD1866"/>
      <c r="RE1866"/>
      <c r="RF1866"/>
      <c r="RG1866"/>
      <c r="RH1866"/>
      <c r="RI1866"/>
      <c r="RJ1866"/>
      <c r="RK1866"/>
      <c r="RL1866"/>
      <c r="RM1866"/>
      <c r="RN1866"/>
      <c r="RO1866"/>
      <c r="RP1866"/>
      <c r="RQ1866"/>
      <c r="RR1866"/>
      <c r="RS1866"/>
      <c r="RT1866"/>
      <c r="RU1866"/>
      <c r="RV1866"/>
      <c r="RW1866"/>
      <c r="RX1866"/>
      <c r="RY1866"/>
      <c r="RZ1866"/>
      <c r="SA1866"/>
      <c r="SB1866"/>
      <c r="SC1866"/>
      <c r="SD1866"/>
      <c r="SE1866"/>
      <c r="SF1866"/>
      <c r="SG1866"/>
      <c r="SH1866"/>
      <c r="SI1866"/>
      <c r="SJ1866"/>
      <c r="SK1866"/>
      <c r="SL1866"/>
      <c r="SM1866"/>
      <c r="SN1866"/>
      <c r="SO1866"/>
      <c r="SP1866"/>
      <c r="SQ1866"/>
      <c r="SR1866"/>
      <c r="SS1866"/>
      <c r="ST1866"/>
      <c r="SU1866"/>
      <c r="SV1866"/>
      <c r="SW1866"/>
      <c r="SX1866"/>
      <c r="SY1866"/>
      <c r="SZ1866"/>
      <c r="TA1866"/>
      <c r="TB1866"/>
      <c r="TC1866"/>
      <c r="TD1866"/>
      <c r="TE1866"/>
      <c r="TF1866"/>
      <c r="TG1866"/>
      <c r="TH1866"/>
      <c r="TI1866"/>
      <c r="TJ1866"/>
      <c r="TK1866"/>
      <c r="TL1866"/>
      <c r="TM1866"/>
      <c r="TN1866"/>
      <c r="TO1866"/>
      <c r="TP1866"/>
      <c r="TQ1866"/>
      <c r="TR1866"/>
      <c r="TS1866"/>
      <c r="TT1866"/>
      <c r="TU1866"/>
      <c r="TV1866"/>
      <c r="TW1866"/>
      <c r="TX1866"/>
      <c r="TY1866"/>
      <c r="TZ1866"/>
      <c r="UA1866"/>
      <c r="UB1866"/>
      <c r="UC1866"/>
      <c r="UD1866"/>
      <c r="UE1866"/>
      <c r="UF1866"/>
      <c r="UG1866"/>
      <c r="UH1866"/>
      <c r="UI1866"/>
      <c r="UJ1866"/>
      <c r="UK1866"/>
      <c r="UL1866"/>
      <c r="UM1866"/>
      <c r="UN1866"/>
      <c r="UO1866"/>
      <c r="UP1866"/>
      <c r="UQ1866"/>
      <c r="UR1866"/>
      <c r="US1866"/>
      <c r="UT1866"/>
      <c r="UU1866"/>
      <c r="UV1866"/>
      <c r="UW1866"/>
      <c r="UX1866"/>
      <c r="UY1866"/>
      <c r="UZ1866"/>
      <c r="VA1866"/>
      <c r="VB1866"/>
      <c r="VC1866"/>
      <c r="VD1866"/>
      <c r="VE1866"/>
      <c r="VF1866"/>
      <c r="VG1866"/>
      <c r="VH1866"/>
      <c r="VI1866"/>
      <c r="VJ1866"/>
      <c r="VK1866"/>
      <c r="VL1866"/>
      <c r="VM1866"/>
      <c r="VN1866"/>
      <c r="VO1866"/>
      <c r="VP1866"/>
      <c r="VQ1866"/>
      <c r="VR1866"/>
      <c r="VS1866"/>
      <c r="VT1866"/>
      <c r="VU1866"/>
      <c r="VV1866"/>
      <c r="VW1866"/>
      <c r="VX1866"/>
      <c r="VY1866"/>
      <c r="VZ1866"/>
      <c r="WA1866"/>
      <c r="WB1866"/>
      <c r="WC1866"/>
      <c r="WD1866"/>
      <c r="WE1866"/>
      <c r="WF1866"/>
      <c r="WG1866"/>
      <c r="WH1866"/>
      <c r="WI1866"/>
      <c r="WJ1866"/>
      <c r="WK1866"/>
      <c r="WL1866"/>
      <c r="WM1866"/>
      <c r="WN1866"/>
      <c r="WO1866"/>
      <c r="WP1866"/>
      <c r="WQ1866"/>
      <c r="WR1866"/>
      <c r="WS1866"/>
      <c r="WT1866"/>
      <c r="WU1866"/>
      <c r="WV1866"/>
      <c r="WW1866"/>
      <c r="WX1866"/>
      <c r="WY1866"/>
      <c r="WZ1866"/>
      <c r="XA1866"/>
      <c r="XB1866"/>
      <c r="XC1866"/>
      <c r="XD1866"/>
      <c r="XE1866"/>
      <c r="XF1866"/>
      <c r="XG1866"/>
      <c r="XH1866"/>
      <c r="XI1866"/>
      <c r="XJ1866"/>
      <c r="XK1866"/>
      <c r="XL1866"/>
      <c r="XM1866"/>
      <c r="XN1866"/>
      <c r="XO1866"/>
      <c r="XP1866"/>
      <c r="XQ1866"/>
      <c r="XR1866"/>
      <c r="XS1866"/>
      <c r="XT1866"/>
      <c r="XU1866"/>
      <c r="XV1866"/>
      <c r="XW1866"/>
      <c r="XX1866"/>
      <c r="XY1866"/>
      <c r="XZ1866"/>
      <c r="YA1866"/>
      <c r="YB1866"/>
      <c r="YC1866"/>
      <c r="YD1866"/>
      <c r="YE1866"/>
      <c r="YF1866"/>
      <c r="YG1866"/>
      <c r="YH1866"/>
      <c r="YI1866"/>
      <c r="YJ1866"/>
      <c r="YK1866"/>
      <c r="YL1866"/>
      <c r="YM1866"/>
      <c r="YN1866"/>
      <c r="YO1866"/>
      <c r="YP1866"/>
      <c r="YQ1866"/>
      <c r="YR1866"/>
      <c r="YS1866"/>
      <c r="YT1866"/>
      <c r="YU1866"/>
      <c r="YV1866"/>
      <c r="YW1866"/>
      <c r="YX1866"/>
      <c r="YY1866"/>
      <c r="YZ1866"/>
      <c r="ZA1866"/>
      <c r="ZB1866"/>
      <c r="ZC1866"/>
      <c r="ZD1866"/>
      <c r="ZE1866"/>
      <c r="ZF1866"/>
      <c r="ZG1866"/>
      <c r="ZH1866"/>
      <c r="ZI1866"/>
      <c r="ZJ1866"/>
      <c r="ZK1866"/>
      <c r="ZL1866"/>
      <c r="ZM1866"/>
      <c r="ZN1866"/>
      <c r="ZO1866"/>
      <c r="ZP1866"/>
      <c r="ZQ1866"/>
      <c r="ZR1866"/>
      <c r="ZS1866"/>
      <c r="ZT1866"/>
      <c r="ZU1866"/>
      <c r="ZV1866"/>
      <c r="ZW1866"/>
      <c r="ZX1866"/>
      <c r="ZY1866"/>
      <c r="ZZ1866"/>
      <c r="AAA1866"/>
      <c r="AAB1866"/>
      <c r="AAC1866"/>
      <c r="AAD1866"/>
      <c r="AAE1866"/>
      <c r="AAF1866"/>
      <c r="AAG1866"/>
      <c r="AAH1866"/>
      <c r="AAI1866"/>
      <c r="AAJ1866"/>
      <c r="AAK1866"/>
      <c r="AAL1866"/>
      <c r="AAM1866"/>
      <c r="AAN1866"/>
      <c r="AAO1866"/>
      <c r="AAP1866"/>
      <c r="AAQ1866"/>
      <c r="AAR1866"/>
      <c r="AAS1866"/>
      <c r="AAT1866"/>
      <c r="AAU1866"/>
      <c r="AAV1866"/>
      <c r="AAW1866"/>
      <c r="AAX1866"/>
      <c r="AAY1866"/>
      <c r="AAZ1866"/>
      <c r="ABA1866"/>
      <c r="ABB1866"/>
      <c r="ABC1866"/>
      <c r="ABD1866"/>
      <c r="ABE1866"/>
      <c r="ABF1866"/>
      <c r="ABG1866"/>
      <c r="ABH1866"/>
      <c r="ABI1866"/>
      <c r="ABJ1866"/>
      <c r="ABK1866"/>
      <c r="ABL1866"/>
      <c r="ABM1866"/>
      <c r="ABN1866"/>
      <c r="ABO1866"/>
      <c r="ABP1866"/>
      <c r="ABQ1866"/>
      <c r="ABR1866"/>
      <c r="ABS1866"/>
      <c r="ABT1866"/>
      <c r="ABU1866"/>
      <c r="ABV1866"/>
      <c r="ABW1866"/>
      <c r="ABX1866"/>
      <c r="ABY1866"/>
      <c r="ABZ1866"/>
      <c r="ACA1866"/>
      <c r="ACB1866"/>
      <c r="ACC1866"/>
      <c r="ACD1866"/>
      <c r="ACE1866"/>
      <c r="ACF1866"/>
      <c r="ACG1866"/>
      <c r="ACH1866"/>
      <c r="ACI1866"/>
      <c r="ACJ1866"/>
      <c r="ACK1866"/>
      <c r="ACL1866"/>
      <c r="ACM1866"/>
      <c r="ACN1866"/>
      <c r="ACO1866"/>
      <c r="ACP1866"/>
      <c r="ACQ1866"/>
      <c r="ACR1866"/>
      <c r="ACS1866"/>
      <c r="ACT1866"/>
      <c r="ACU1866"/>
      <c r="ACV1866"/>
      <c r="ACW1866"/>
      <c r="ACX1866"/>
      <c r="ACY1866"/>
      <c r="ACZ1866"/>
      <c r="ADA1866"/>
      <c r="ADB1866"/>
      <c r="ADC1866"/>
      <c r="ADD1866"/>
      <c r="ADE1866"/>
      <c r="ADF1866"/>
      <c r="ADG1866"/>
      <c r="ADH1866"/>
      <c r="ADI1866"/>
      <c r="ADJ1866"/>
      <c r="ADK1866"/>
      <c r="ADL1866"/>
      <c r="ADM1866"/>
      <c r="ADN1866"/>
      <c r="ADO1866"/>
      <c r="ADP1866"/>
      <c r="ADQ1866"/>
      <c r="ADR1866"/>
      <c r="ADS1866"/>
      <c r="ADT1866"/>
      <c r="ADU1866"/>
      <c r="ADV1866"/>
      <c r="ADW1866"/>
      <c r="ADX1866"/>
      <c r="ADY1866"/>
      <c r="ADZ1866"/>
      <c r="AEA1866"/>
      <c r="AEB1866"/>
      <c r="AEC1866"/>
      <c r="AED1866"/>
      <c r="AEE1866"/>
      <c r="AEF1866"/>
      <c r="AEG1866"/>
      <c r="AEH1866"/>
      <c r="AEI1866"/>
      <c r="AEJ1866"/>
      <c r="AEK1866"/>
      <c r="AEL1866"/>
      <c r="AEM1866"/>
      <c r="AEN1866"/>
      <c r="AEO1866"/>
      <c r="AEP1866"/>
      <c r="AEQ1866"/>
      <c r="AER1866"/>
      <c r="AES1866"/>
      <c r="AET1866"/>
      <c r="AEU1866"/>
      <c r="AEV1866"/>
      <c r="AEW1866"/>
      <c r="AEX1866"/>
      <c r="AEY1866"/>
      <c r="AEZ1866"/>
      <c r="AFA1866"/>
      <c r="AFB1866"/>
      <c r="AFC1866"/>
      <c r="AFD1866"/>
      <c r="AFE1866"/>
      <c r="AFF1866"/>
      <c r="AFG1866"/>
      <c r="AFH1866"/>
      <c r="AFI1866"/>
      <c r="AFJ1866"/>
      <c r="AFK1866"/>
      <c r="AFL1866"/>
      <c r="AFM1866"/>
      <c r="AFN1866"/>
      <c r="AFO1866"/>
      <c r="AFP1866"/>
      <c r="AFQ1866"/>
      <c r="AFR1866"/>
      <c r="AFS1866"/>
      <c r="AFT1866"/>
      <c r="AFU1866"/>
      <c r="AFV1866"/>
      <c r="AFW1866"/>
      <c r="AFX1866"/>
      <c r="AFY1866"/>
      <c r="AFZ1866"/>
      <c r="AGA1866"/>
      <c r="AGB1866"/>
      <c r="AGC1866"/>
      <c r="AGD1866"/>
      <c r="AGE1866"/>
      <c r="AGF1866"/>
      <c r="AGG1866"/>
      <c r="AGH1866"/>
      <c r="AGI1866"/>
      <c r="AGJ1866"/>
      <c r="AGK1866"/>
      <c r="AGL1866"/>
      <c r="AGM1866"/>
      <c r="AGN1866"/>
      <c r="AGO1866"/>
      <c r="AGP1866"/>
      <c r="AGQ1866"/>
      <c r="AGR1866"/>
      <c r="AGS1866"/>
      <c r="AGT1866"/>
      <c r="AGU1866"/>
      <c r="AGV1866"/>
      <c r="AGW1866"/>
      <c r="AGX1866"/>
      <c r="AGY1866"/>
      <c r="AGZ1866"/>
      <c r="AHA1866"/>
      <c r="AHB1866"/>
      <c r="AHC1866"/>
      <c r="AHD1866"/>
      <c r="AHE1866"/>
      <c r="AHF1866"/>
      <c r="AHG1866"/>
      <c r="AHH1866"/>
      <c r="AHI1866"/>
      <c r="AHJ1866"/>
      <c r="AHK1866"/>
      <c r="AHL1866"/>
      <c r="AHM1866"/>
      <c r="AHN1866"/>
      <c r="AHO1866"/>
      <c r="AHP1866"/>
      <c r="AHQ1866"/>
      <c r="AHR1866"/>
      <c r="AHS1866"/>
      <c r="AHT1866"/>
      <c r="AHU1866"/>
      <c r="AHV1866"/>
      <c r="AHW1866"/>
      <c r="AHX1866"/>
      <c r="AHY1866"/>
      <c r="AHZ1866"/>
      <c r="AIA1866"/>
      <c r="AIB1866"/>
      <c r="AIC1866"/>
      <c r="AID1866"/>
      <c r="AIE1866"/>
      <c r="AIF1866"/>
      <c r="AIG1866"/>
      <c r="AIH1866"/>
      <c r="AII1866"/>
      <c r="AIJ1866"/>
      <c r="AIK1866"/>
      <c r="AIL1866"/>
      <c r="AIM1866"/>
      <c r="AIN1866"/>
      <c r="AIO1866"/>
      <c r="AIP1866"/>
      <c r="AIQ1866"/>
      <c r="AIR1866"/>
      <c r="AIS1866"/>
      <c r="AIT1866"/>
      <c r="AIU1866"/>
      <c r="AIV1866"/>
      <c r="AIW1866"/>
      <c r="AIX1866"/>
      <c r="AIY1866"/>
      <c r="AIZ1866"/>
      <c r="AJA1866"/>
      <c r="AJB1866"/>
      <c r="AJC1866"/>
      <c r="AJD1866"/>
      <c r="AJE1866"/>
      <c r="AJF1866"/>
      <c r="AJG1866"/>
      <c r="AJH1866"/>
      <c r="AJI1866"/>
      <c r="AJJ1866"/>
      <c r="AJK1866"/>
      <c r="AJL1866"/>
      <c r="AJM1866"/>
      <c r="AJN1866"/>
      <c r="AJO1866"/>
      <c r="AJP1866"/>
      <c r="AJQ1866"/>
      <c r="AJR1866"/>
      <c r="AJS1866"/>
      <c r="AJT1866"/>
      <c r="AJU1866"/>
      <c r="AJV1866"/>
      <c r="AJW1866"/>
      <c r="AJX1866"/>
      <c r="AJY1866"/>
      <c r="AJZ1866"/>
      <c r="AKA1866"/>
      <c r="AKB1866"/>
      <c r="AKC1866"/>
      <c r="AKD1866"/>
      <c r="AKE1866"/>
      <c r="AKF1866"/>
      <c r="AKG1866"/>
      <c r="AKH1866"/>
      <c r="AKI1866"/>
      <c r="AKJ1866"/>
      <c r="AKK1866"/>
      <c r="AKL1866"/>
      <c r="AKM1866"/>
      <c r="AKN1866"/>
      <c r="AKO1866"/>
      <c r="AKP1866"/>
      <c r="AKQ1866"/>
      <c r="AKR1866"/>
      <c r="AKS1866"/>
      <c r="AKT1866"/>
      <c r="AKU1866"/>
      <c r="AKV1866"/>
      <c r="AKW1866"/>
      <c r="AKX1866"/>
      <c r="AKY1866"/>
      <c r="AKZ1866"/>
      <c r="ALA1866"/>
      <c r="ALB1866"/>
      <c r="ALC1866"/>
      <c r="ALD1866"/>
      <c r="ALE1866"/>
      <c r="ALF1866"/>
      <c r="ALG1866"/>
      <c r="ALH1866"/>
      <c r="ALI1866"/>
      <c r="ALJ1866"/>
      <c r="ALK1866"/>
      <c r="ALL1866"/>
      <c r="ALM1866"/>
      <c r="ALN1866"/>
      <c r="ALO1866"/>
      <c r="ALP1866"/>
      <c r="ALQ1866"/>
      <c r="ALR1866"/>
      <c r="ALS1866"/>
      <c r="ALT1866"/>
      <c r="ALU1866"/>
      <c r="ALV1866"/>
      <c r="ALW1866"/>
      <c r="ALX1866"/>
      <c r="ALY1866"/>
      <c r="ALZ1866"/>
      <c r="AMA1866"/>
      <c r="AMB1866"/>
      <c r="AMC1866"/>
      <c r="AMD1866"/>
      <c r="AME1866"/>
      <c r="AMF1866"/>
      <c r="AMG1866"/>
      <c r="AMH1866"/>
    </row>
    <row r="1867" spans="1:1022" ht="15">
      <c r="A1867" s="15"/>
      <c r="B1867" s="7"/>
      <c r="C1867" s="16"/>
      <c r="D1867" s="16"/>
      <c r="E1867" s="17"/>
      <c r="F1867" s="18"/>
      <c r="G1867" s="18"/>
      <c r="H1867" s="9"/>
      <c r="I1867" s="9"/>
      <c r="J1867" s="8"/>
      <c r="K1867" s="8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  <c r="DL1867"/>
      <c r="DM1867"/>
      <c r="DN1867"/>
      <c r="DO1867"/>
      <c r="DP1867"/>
      <c r="DQ1867"/>
      <c r="DR1867"/>
      <c r="DS1867"/>
      <c r="DT1867"/>
      <c r="DU1867"/>
      <c r="DV1867"/>
      <c r="DW1867"/>
      <c r="DX1867"/>
      <c r="DY1867"/>
      <c r="DZ1867"/>
      <c r="EA1867"/>
      <c r="EB1867"/>
      <c r="EC1867"/>
      <c r="ED1867"/>
      <c r="EE1867"/>
      <c r="EF1867"/>
      <c r="EG1867"/>
      <c r="EH1867"/>
      <c r="EI1867"/>
      <c r="EJ1867"/>
      <c r="EK1867"/>
      <c r="EL1867"/>
      <c r="EM1867"/>
      <c r="EN1867"/>
      <c r="EO1867"/>
      <c r="EP1867"/>
      <c r="EQ1867"/>
      <c r="ER1867"/>
      <c r="ES1867"/>
      <c r="ET1867"/>
      <c r="EU1867"/>
      <c r="EV1867"/>
      <c r="EW1867"/>
      <c r="EX1867"/>
      <c r="EY1867"/>
      <c r="EZ1867"/>
      <c r="FA1867"/>
      <c r="FB1867"/>
      <c r="FC1867"/>
      <c r="FD1867"/>
      <c r="FE1867"/>
      <c r="FF1867"/>
      <c r="FG1867"/>
      <c r="FH1867"/>
      <c r="FI1867"/>
      <c r="FJ1867"/>
      <c r="FK1867"/>
      <c r="FL1867"/>
      <c r="FM1867"/>
      <c r="FN1867"/>
      <c r="FO1867"/>
      <c r="FP1867"/>
      <c r="FQ1867"/>
      <c r="FR1867"/>
      <c r="FS1867"/>
      <c r="FT1867"/>
      <c r="FU1867"/>
      <c r="FV1867"/>
      <c r="FW1867"/>
      <c r="FX1867"/>
      <c r="FY1867"/>
      <c r="FZ1867"/>
      <c r="GA1867"/>
      <c r="GB1867"/>
      <c r="GC1867"/>
      <c r="GD1867"/>
      <c r="GE1867"/>
      <c r="GF1867"/>
      <c r="GG1867"/>
      <c r="GH1867"/>
      <c r="GI1867"/>
      <c r="GJ1867"/>
      <c r="GK1867"/>
      <c r="GL1867"/>
      <c r="GM1867"/>
      <c r="GN1867"/>
      <c r="GO1867"/>
      <c r="GP1867"/>
      <c r="GQ1867"/>
      <c r="GR1867"/>
      <c r="GS1867"/>
      <c r="GT1867"/>
      <c r="GU1867"/>
      <c r="GV1867"/>
      <c r="GW1867"/>
      <c r="GX1867"/>
      <c r="GY1867"/>
      <c r="GZ1867"/>
      <c r="HA1867"/>
      <c r="HB1867"/>
      <c r="HC1867"/>
      <c r="HD1867"/>
      <c r="HE1867"/>
      <c r="HF1867"/>
      <c r="HG1867"/>
      <c r="HH1867"/>
      <c r="HI1867"/>
      <c r="HJ1867"/>
      <c r="HK1867"/>
      <c r="HL1867"/>
      <c r="HM1867"/>
      <c r="HN1867"/>
      <c r="HO1867"/>
      <c r="HP1867"/>
      <c r="HQ1867"/>
      <c r="HR1867"/>
      <c r="HS1867"/>
      <c r="HT1867"/>
      <c r="HU1867"/>
      <c r="HV1867"/>
      <c r="HW1867"/>
      <c r="HX1867"/>
      <c r="HY1867"/>
      <c r="HZ1867"/>
      <c r="IA1867"/>
      <c r="IB1867"/>
      <c r="IC1867"/>
      <c r="ID1867"/>
      <c r="IE1867"/>
      <c r="IF1867"/>
      <c r="IG1867"/>
      <c r="IH1867"/>
      <c r="II1867"/>
      <c r="IJ1867"/>
      <c r="IK1867"/>
      <c r="IL1867"/>
      <c r="IM1867"/>
      <c r="IN1867"/>
      <c r="IO1867"/>
      <c r="IP1867"/>
      <c r="IQ1867"/>
      <c r="IR1867"/>
      <c r="IS1867"/>
      <c r="IT1867"/>
      <c r="IU1867"/>
      <c r="IV1867"/>
      <c r="IW1867"/>
      <c r="IX1867"/>
      <c r="IY1867"/>
      <c r="IZ1867"/>
      <c r="JA1867"/>
      <c r="JB1867"/>
      <c r="JC1867"/>
      <c r="JD1867"/>
      <c r="JE1867"/>
      <c r="JF1867"/>
      <c r="JG1867"/>
      <c r="JH1867"/>
      <c r="JI1867"/>
      <c r="JJ1867"/>
      <c r="JK1867"/>
      <c r="JL1867"/>
      <c r="JM1867"/>
      <c r="JN1867"/>
      <c r="JO1867"/>
      <c r="JP1867"/>
      <c r="JQ1867"/>
      <c r="JR1867"/>
      <c r="JS1867"/>
      <c r="JT1867"/>
      <c r="JU1867"/>
      <c r="JV1867"/>
      <c r="JW1867"/>
      <c r="JX1867"/>
      <c r="JY1867"/>
      <c r="JZ1867"/>
      <c r="KA1867"/>
      <c r="KB1867"/>
      <c r="KC1867"/>
      <c r="KD1867"/>
      <c r="KE1867"/>
      <c r="KF1867"/>
      <c r="KG1867"/>
      <c r="KH1867"/>
      <c r="KI1867"/>
      <c r="KJ1867"/>
      <c r="KK1867"/>
      <c r="KL1867"/>
      <c r="KM1867"/>
      <c r="KN1867"/>
      <c r="KO1867"/>
      <c r="KP1867"/>
      <c r="KQ1867"/>
      <c r="KR1867"/>
      <c r="KS1867"/>
      <c r="KT1867"/>
      <c r="KU1867"/>
      <c r="KV1867"/>
      <c r="KW1867"/>
      <c r="KX1867"/>
      <c r="KY1867"/>
      <c r="KZ1867"/>
      <c r="LA1867"/>
      <c r="LB1867"/>
      <c r="LC1867"/>
      <c r="LD1867"/>
      <c r="LE1867"/>
      <c r="LF1867"/>
      <c r="LG1867"/>
      <c r="LH1867"/>
      <c r="LI1867"/>
      <c r="LJ1867"/>
      <c r="LK1867"/>
      <c r="LL1867"/>
      <c r="LM1867"/>
      <c r="LN1867"/>
      <c r="LO1867"/>
      <c r="LP1867"/>
      <c r="LQ1867"/>
      <c r="LR1867"/>
      <c r="LS1867"/>
      <c r="LT1867"/>
      <c r="LU1867"/>
      <c r="LV1867"/>
      <c r="LW1867"/>
      <c r="LX1867"/>
      <c r="LY1867"/>
      <c r="LZ1867"/>
      <c r="MA1867"/>
      <c r="MB1867"/>
      <c r="MC1867"/>
      <c r="MD1867"/>
      <c r="ME1867"/>
      <c r="MF1867"/>
      <c r="MG1867"/>
      <c r="MH1867"/>
      <c r="MI1867"/>
      <c r="MJ1867"/>
      <c r="MK1867"/>
      <c r="ML1867"/>
      <c r="MM1867"/>
      <c r="MN1867"/>
      <c r="MO1867"/>
      <c r="MP1867"/>
      <c r="MQ1867"/>
      <c r="MR1867"/>
      <c r="MS1867"/>
      <c r="MT1867"/>
      <c r="MU1867"/>
      <c r="MV1867"/>
      <c r="MW1867"/>
      <c r="MX1867"/>
      <c r="MY1867"/>
      <c r="MZ1867"/>
      <c r="NA1867"/>
      <c r="NB1867"/>
      <c r="NC1867"/>
      <c r="ND1867"/>
      <c r="NE1867"/>
      <c r="NF1867"/>
      <c r="NG1867"/>
      <c r="NH1867"/>
      <c r="NI1867"/>
      <c r="NJ1867"/>
      <c r="NK1867"/>
      <c r="NL1867"/>
      <c r="NM1867"/>
      <c r="NN1867"/>
      <c r="NO1867"/>
      <c r="NP1867"/>
      <c r="NQ1867"/>
      <c r="NR1867"/>
      <c r="NS1867"/>
      <c r="NT1867"/>
      <c r="NU1867"/>
      <c r="NV1867"/>
      <c r="NW1867"/>
      <c r="NX1867"/>
      <c r="NY1867"/>
      <c r="NZ1867"/>
      <c r="OA1867"/>
      <c r="OB1867"/>
      <c r="OC1867"/>
      <c r="OD1867"/>
      <c r="OE1867"/>
      <c r="OF1867"/>
      <c r="OG1867"/>
      <c r="OH1867"/>
      <c r="OI1867"/>
      <c r="OJ1867"/>
      <c r="OK1867"/>
      <c r="OL1867"/>
      <c r="OM1867"/>
      <c r="ON1867"/>
      <c r="OO1867"/>
      <c r="OP1867"/>
      <c r="OQ1867"/>
      <c r="OR1867"/>
      <c r="OS1867"/>
      <c r="OT1867"/>
      <c r="OU1867"/>
      <c r="OV1867"/>
      <c r="OW1867"/>
      <c r="OX1867"/>
      <c r="OY1867"/>
      <c r="OZ1867"/>
      <c r="PA1867"/>
      <c r="PB1867"/>
      <c r="PC1867"/>
      <c r="PD1867"/>
      <c r="PE1867"/>
      <c r="PF1867"/>
      <c r="PG1867"/>
      <c r="PH1867"/>
      <c r="PI1867"/>
      <c r="PJ1867"/>
      <c r="PK1867"/>
      <c r="PL1867"/>
      <c r="PM1867"/>
      <c r="PN1867"/>
      <c r="PO1867"/>
      <c r="PP1867"/>
      <c r="PQ1867"/>
      <c r="PR1867"/>
      <c r="PS1867"/>
      <c r="PT1867"/>
      <c r="PU1867"/>
      <c r="PV1867"/>
      <c r="PW1867"/>
      <c r="PX1867"/>
      <c r="PY1867"/>
      <c r="PZ1867"/>
      <c r="QA1867"/>
      <c r="QB1867"/>
      <c r="QC1867"/>
      <c r="QD1867"/>
      <c r="QE1867"/>
      <c r="QF1867"/>
      <c r="QG1867"/>
      <c r="QH1867"/>
      <c r="QI1867"/>
      <c r="QJ1867"/>
      <c r="QK1867"/>
      <c r="QL1867"/>
      <c r="QM1867"/>
      <c r="QN1867"/>
      <c r="QO1867"/>
      <c r="QP1867"/>
      <c r="QQ1867"/>
      <c r="QR1867"/>
      <c r="QS1867"/>
      <c r="QT1867"/>
      <c r="QU1867"/>
      <c r="QV1867"/>
      <c r="QW1867"/>
      <c r="QX1867"/>
      <c r="QY1867"/>
      <c r="QZ1867"/>
      <c r="RA1867"/>
      <c r="RB1867"/>
      <c r="RC1867"/>
      <c r="RD1867"/>
      <c r="RE1867"/>
      <c r="RF1867"/>
      <c r="RG1867"/>
      <c r="RH1867"/>
      <c r="RI1867"/>
      <c r="RJ1867"/>
      <c r="RK1867"/>
      <c r="RL1867"/>
      <c r="RM1867"/>
      <c r="RN1867"/>
      <c r="RO1867"/>
      <c r="RP1867"/>
      <c r="RQ1867"/>
      <c r="RR1867"/>
      <c r="RS1867"/>
      <c r="RT1867"/>
      <c r="RU1867"/>
      <c r="RV1867"/>
      <c r="RW1867"/>
      <c r="RX1867"/>
      <c r="RY1867"/>
      <c r="RZ1867"/>
      <c r="SA1867"/>
      <c r="SB1867"/>
      <c r="SC1867"/>
      <c r="SD1867"/>
      <c r="SE1867"/>
      <c r="SF1867"/>
      <c r="SG1867"/>
      <c r="SH1867"/>
      <c r="SI1867"/>
      <c r="SJ1867"/>
      <c r="SK1867"/>
      <c r="SL1867"/>
      <c r="SM1867"/>
      <c r="SN1867"/>
      <c r="SO1867"/>
      <c r="SP1867"/>
      <c r="SQ1867"/>
      <c r="SR1867"/>
      <c r="SS1867"/>
      <c r="ST1867"/>
      <c r="SU1867"/>
      <c r="SV1867"/>
      <c r="SW1867"/>
      <c r="SX1867"/>
      <c r="SY1867"/>
      <c r="SZ1867"/>
      <c r="TA1867"/>
      <c r="TB1867"/>
      <c r="TC1867"/>
      <c r="TD1867"/>
      <c r="TE1867"/>
      <c r="TF1867"/>
      <c r="TG1867"/>
      <c r="TH1867"/>
      <c r="TI1867"/>
      <c r="TJ1867"/>
      <c r="TK1867"/>
      <c r="TL1867"/>
      <c r="TM1867"/>
      <c r="TN1867"/>
      <c r="TO1867"/>
      <c r="TP1867"/>
      <c r="TQ1867"/>
      <c r="TR1867"/>
      <c r="TS1867"/>
      <c r="TT1867"/>
      <c r="TU1867"/>
      <c r="TV1867"/>
      <c r="TW1867"/>
      <c r="TX1867"/>
      <c r="TY1867"/>
      <c r="TZ1867"/>
      <c r="UA1867"/>
      <c r="UB1867"/>
      <c r="UC1867"/>
      <c r="UD1867"/>
      <c r="UE1867"/>
      <c r="UF1867"/>
      <c r="UG1867"/>
      <c r="UH1867"/>
      <c r="UI1867"/>
      <c r="UJ1867"/>
      <c r="UK1867"/>
      <c r="UL1867"/>
      <c r="UM1867"/>
      <c r="UN1867"/>
      <c r="UO1867"/>
      <c r="UP1867"/>
      <c r="UQ1867"/>
      <c r="UR1867"/>
      <c r="US1867"/>
      <c r="UT1867"/>
      <c r="UU1867"/>
      <c r="UV1867"/>
      <c r="UW1867"/>
      <c r="UX1867"/>
      <c r="UY1867"/>
      <c r="UZ1867"/>
      <c r="VA1867"/>
      <c r="VB1867"/>
      <c r="VC1867"/>
      <c r="VD1867"/>
      <c r="VE1867"/>
      <c r="VF1867"/>
      <c r="VG1867"/>
      <c r="VH1867"/>
      <c r="VI1867"/>
      <c r="VJ1867"/>
      <c r="VK1867"/>
      <c r="VL1867"/>
      <c r="VM1867"/>
      <c r="VN1867"/>
      <c r="VO1867"/>
      <c r="VP1867"/>
      <c r="VQ1867"/>
      <c r="VR1867"/>
      <c r="VS1867"/>
      <c r="VT1867"/>
      <c r="VU1867"/>
      <c r="VV1867"/>
      <c r="VW1867"/>
      <c r="VX1867"/>
      <c r="VY1867"/>
      <c r="VZ1867"/>
      <c r="WA1867"/>
      <c r="WB1867"/>
      <c r="WC1867"/>
      <c r="WD1867"/>
      <c r="WE1867"/>
      <c r="WF1867"/>
      <c r="WG1867"/>
      <c r="WH1867"/>
      <c r="WI1867"/>
      <c r="WJ1867"/>
      <c r="WK1867"/>
      <c r="WL1867"/>
      <c r="WM1867"/>
      <c r="WN1867"/>
      <c r="WO1867"/>
      <c r="WP1867"/>
      <c r="WQ1867"/>
      <c r="WR1867"/>
      <c r="WS1867"/>
      <c r="WT1867"/>
      <c r="WU1867"/>
      <c r="WV1867"/>
      <c r="WW1867"/>
      <c r="WX1867"/>
      <c r="WY1867"/>
      <c r="WZ1867"/>
      <c r="XA1867"/>
      <c r="XB1867"/>
      <c r="XC1867"/>
      <c r="XD1867"/>
      <c r="XE1867"/>
      <c r="XF1867"/>
      <c r="XG1867"/>
      <c r="XH1867"/>
      <c r="XI1867"/>
      <c r="XJ1867"/>
      <c r="XK1867"/>
      <c r="XL1867"/>
      <c r="XM1867"/>
      <c r="XN1867"/>
      <c r="XO1867"/>
      <c r="XP1867"/>
      <c r="XQ1867"/>
      <c r="XR1867"/>
      <c r="XS1867"/>
      <c r="XT1867"/>
      <c r="XU1867"/>
      <c r="XV1867"/>
      <c r="XW1867"/>
      <c r="XX1867"/>
      <c r="XY1867"/>
      <c r="XZ1867"/>
      <c r="YA1867"/>
      <c r="YB1867"/>
      <c r="YC1867"/>
      <c r="YD1867"/>
      <c r="YE1867"/>
      <c r="YF1867"/>
      <c r="YG1867"/>
      <c r="YH1867"/>
      <c r="YI1867"/>
      <c r="YJ1867"/>
      <c r="YK1867"/>
      <c r="YL1867"/>
      <c r="YM1867"/>
      <c r="YN1867"/>
      <c r="YO1867"/>
      <c r="YP1867"/>
      <c r="YQ1867"/>
      <c r="YR1867"/>
      <c r="YS1867"/>
      <c r="YT1867"/>
      <c r="YU1867"/>
      <c r="YV1867"/>
      <c r="YW1867"/>
      <c r="YX1867"/>
      <c r="YY1867"/>
      <c r="YZ1867"/>
      <c r="ZA1867"/>
      <c r="ZB1867"/>
      <c r="ZC1867"/>
      <c r="ZD1867"/>
      <c r="ZE1867"/>
      <c r="ZF1867"/>
      <c r="ZG1867"/>
      <c r="ZH1867"/>
      <c r="ZI1867"/>
      <c r="ZJ1867"/>
      <c r="ZK1867"/>
      <c r="ZL1867"/>
      <c r="ZM1867"/>
      <c r="ZN1867"/>
      <c r="ZO1867"/>
      <c r="ZP1867"/>
      <c r="ZQ1867"/>
      <c r="ZR1867"/>
      <c r="ZS1867"/>
      <c r="ZT1867"/>
      <c r="ZU1867"/>
      <c r="ZV1867"/>
      <c r="ZW1867"/>
      <c r="ZX1867"/>
      <c r="ZY1867"/>
      <c r="ZZ1867"/>
      <c r="AAA1867"/>
      <c r="AAB1867"/>
      <c r="AAC1867"/>
      <c r="AAD1867"/>
      <c r="AAE1867"/>
      <c r="AAF1867"/>
      <c r="AAG1867"/>
      <c r="AAH1867"/>
      <c r="AAI1867"/>
      <c r="AAJ1867"/>
      <c r="AAK1867"/>
      <c r="AAL1867"/>
      <c r="AAM1867"/>
      <c r="AAN1867"/>
      <c r="AAO1867"/>
      <c r="AAP1867"/>
      <c r="AAQ1867"/>
      <c r="AAR1867"/>
      <c r="AAS1867"/>
      <c r="AAT1867"/>
      <c r="AAU1867"/>
      <c r="AAV1867"/>
      <c r="AAW1867"/>
      <c r="AAX1867"/>
      <c r="AAY1867"/>
      <c r="AAZ1867"/>
      <c r="ABA1867"/>
      <c r="ABB1867"/>
      <c r="ABC1867"/>
      <c r="ABD1867"/>
      <c r="ABE1867"/>
      <c r="ABF1867"/>
      <c r="ABG1867"/>
      <c r="ABH1867"/>
      <c r="ABI1867"/>
      <c r="ABJ1867"/>
      <c r="ABK1867"/>
      <c r="ABL1867"/>
      <c r="ABM1867"/>
      <c r="ABN1867"/>
      <c r="ABO1867"/>
      <c r="ABP1867"/>
      <c r="ABQ1867"/>
      <c r="ABR1867"/>
      <c r="ABS1867"/>
      <c r="ABT1867"/>
      <c r="ABU1867"/>
      <c r="ABV1867"/>
      <c r="ABW1867"/>
      <c r="ABX1867"/>
      <c r="ABY1867"/>
      <c r="ABZ1867"/>
      <c r="ACA1867"/>
      <c r="ACB1867"/>
      <c r="ACC1867"/>
      <c r="ACD1867"/>
      <c r="ACE1867"/>
      <c r="ACF1867"/>
      <c r="ACG1867"/>
      <c r="ACH1867"/>
      <c r="ACI1867"/>
      <c r="ACJ1867"/>
      <c r="ACK1867"/>
      <c r="ACL1867"/>
      <c r="ACM1867"/>
      <c r="ACN1867"/>
      <c r="ACO1867"/>
      <c r="ACP1867"/>
      <c r="ACQ1867"/>
      <c r="ACR1867"/>
      <c r="ACS1867"/>
      <c r="ACT1867"/>
      <c r="ACU1867"/>
      <c r="ACV1867"/>
      <c r="ACW1867"/>
      <c r="ACX1867"/>
      <c r="ACY1867"/>
      <c r="ACZ1867"/>
      <c r="ADA1867"/>
      <c r="ADB1867"/>
      <c r="ADC1867"/>
      <c r="ADD1867"/>
      <c r="ADE1867"/>
      <c r="ADF1867"/>
      <c r="ADG1867"/>
      <c r="ADH1867"/>
      <c r="ADI1867"/>
      <c r="ADJ1867"/>
      <c r="ADK1867"/>
      <c r="ADL1867"/>
      <c r="ADM1867"/>
      <c r="ADN1867"/>
      <c r="ADO1867"/>
      <c r="ADP1867"/>
      <c r="ADQ1867"/>
      <c r="ADR1867"/>
      <c r="ADS1867"/>
      <c r="ADT1867"/>
      <c r="ADU1867"/>
      <c r="ADV1867"/>
      <c r="ADW1867"/>
      <c r="ADX1867"/>
      <c r="ADY1867"/>
      <c r="ADZ1867"/>
      <c r="AEA1867"/>
      <c r="AEB1867"/>
      <c r="AEC1867"/>
      <c r="AED1867"/>
      <c r="AEE1867"/>
      <c r="AEF1867"/>
      <c r="AEG1867"/>
      <c r="AEH1867"/>
      <c r="AEI1867"/>
      <c r="AEJ1867"/>
      <c r="AEK1867"/>
      <c r="AEL1867"/>
      <c r="AEM1867"/>
      <c r="AEN1867"/>
      <c r="AEO1867"/>
      <c r="AEP1867"/>
      <c r="AEQ1867"/>
      <c r="AER1867"/>
      <c r="AES1867"/>
      <c r="AET1867"/>
      <c r="AEU1867"/>
      <c r="AEV1867"/>
      <c r="AEW1867"/>
      <c r="AEX1867"/>
      <c r="AEY1867"/>
      <c r="AEZ1867"/>
      <c r="AFA1867"/>
      <c r="AFB1867"/>
      <c r="AFC1867"/>
      <c r="AFD1867"/>
      <c r="AFE1867"/>
      <c r="AFF1867"/>
      <c r="AFG1867"/>
      <c r="AFH1867"/>
      <c r="AFI1867"/>
      <c r="AFJ1867"/>
      <c r="AFK1867"/>
      <c r="AFL1867"/>
      <c r="AFM1867"/>
      <c r="AFN1867"/>
      <c r="AFO1867"/>
      <c r="AFP1867"/>
      <c r="AFQ1867"/>
      <c r="AFR1867"/>
      <c r="AFS1867"/>
      <c r="AFT1867"/>
      <c r="AFU1867"/>
      <c r="AFV1867"/>
      <c r="AFW1867"/>
      <c r="AFX1867"/>
      <c r="AFY1867"/>
      <c r="AFZ1867"/>
      <c r="AGA1867"/>
      <c r="AGB1867"/>
      <c r="AGC1867"/>
      <c r="AGD1867"/>
      <c r="AGE1867"/>
      <c r="AGF1867"/>
      <c r="AGG1867"/>
      <c r="AGH1867"/>
      <c r="AGI1867"/>
      <c r="AGJ1867"/>
      <c r="AGK1867"/>
      <c r="AGL1867"/>
      <c r="AGM1867"/>
      <c r="AGN1867"/>
      <c r="AGO1867"/>
      <c r="AGP1867"/>
      <c r="AGQ1867"/>
      <c r="AGR1867"/>
      <c r="AGS1867"/>
      <c r="AGT1867"/>
      <c r="AGU1867"/>
      <c r="AGV1867"/>
      <c r="AGW1867"/>
      <c r="AGX1867"/>
      <c r="AGY1867"/>
      <c r="AGZ1867"/>
      <c r="AHA1867"/>
      <c r="AHB1867"/>
      <c r="AHC1867"/>
      <c r="AHD1867"/>
      <c r="AHE1867"/>
      <c r="AHF1867"/>
      <c r="AHG1867"/>
      <c r="AHH1867"/>
      <c r="AHI1867"/>
      <c r="AHJ1867"/>
      <c r="AHK1867"/>
      <c r="AHL1867"/>
      <c r="AHM1867"/>
      <c r="AHN1867"/>
      <c r="AHO1867"/>
      <c r="AHP1867"/>
      <c r="AHQ1867"/>
      <c r="AHR1867"/>
      <c r="AHS1867"/>
      <c r="AHT1867"/>
      <c r="AHU1867"/>
      <c r="AHV1867"/>
      <c r="AHW1867"/>
      <c r="AHX1867"/>
      <c r="AHY1867"/>
      <c r="AHZ1867"/>
      <c r="AIA1867"/>
      <c r="AIB1867"/>
      <c r="AIC1867"/>
      <c r="AID1867"/>
      <c r="AIE1867"/>
      <c r="AIF1867"/>
      <c r="AIG1867"/>
      <c r="AIH1867"/>
      <c r="AII1867"/>
      <c r="AIJ1867"/>
      <c r="AIK1867"/>
      <c r="AIL1867"/>
      <c r="AIM1867"/>
      <c r="AIN1867"/>
      <c r="AIO1867"/>
      <c r="AIP1867"/>
      <c r="AIQ1867"/>
      <c r="AIR1867"/>
      <c r="AIS1867"/>
      <c r="AIT1867"/>
      <c r="AIU1867"/>
      <c r="AIV1867"/>
      <c r="AIW1867"/>
      <c r="AIX1867"/>
      <c r="AIY1867"/>
      <c r="AIZ1867"/>
      <c r="AJA1867"/>
      <c r="AJB1867"/>
      <c r="AJC1867"/>
      <c r="AJD1867"/>
      <c r="AJE1867"/>
      <c r="AJF1867"/>
      <c r="AJG1867"/>
      <c r="AJH1867"/>
      <c r="AJI1867"/>
      <c r="AJJ1867"/>
      <c r="AJK1867"/>
      <c r="AJL1867"/>
      <c r="AJM1867"/>
      <c r="AJN1867"/>
      <c r="AJO1867"/>
      <c r="AJP1867"/>
      <c r="AJQ1867"/>
      <c r="AJR1867"/>
      <c r="AJS1867"/>
      <c r="AJT1867"/>
      <c r="AJU1867"/>
      <c r="AJV1867"/>
      <c r="AJW1867"/>
      <c r="AJX1867"/>
      <c r="AJY1867"/>
      <c r="AJZ1867"/>
      <c r="AKA1867"/>
      <c r="AKB1867"/>
      <c r="AKC1867"/>
      <c r="AKD1867"/>
      <c r="AKE1867"/>
      <c r="AKF1867"/>
      <c r="AKG1867"/>
      <c r="AKH1867"/>
      <c r="AKI1867"/>
      <c r="AKJ1867"/>
      <c r="AKK1867"/>
      <c r="AKL1867"/>
      <c r="AKM1867"/>
      <c r="AKN1867"/>
      <c r="AKO1867"/>
      <c r="AKP1867"/>
      <c r="AKQ1867"/>
      <c r="AKR1867"/>
      <c r="AKS1867"/>
      <c r="AKT1867"/>
      <c r="AKU1867"/>
      <c r="AKV1867"/>
      <c r="AKW1867"/>
      <c r="AKX1867"/>
      <c r="AKY1867"/>
      <c r="AKZ1867"/>
      <c r="ALA1867"/>
      <c r="ALB1867"/>
      <c r="ALC1867"/>
      <c r="ALD1867"/>
      <c r="ALE1867"/>
      <c r="ALF1867"/>
      <c r="ALG1867"/>
      <c r="ALH1867"/>
      <c r="ALI1867"/>
      <c r="ALJ1867"/>
      <c r="ALK1867"/>
      <c r="ALL1867"/>
      <c r="ALM1867"/>
      <c r="ALN1867"/>
      <c r="ALO1867"/>
      <c r="ALP1867"/>
      <c r="ALQ1867"/>
      <c r="ALR1867"/>
      <c r="ALS1867"/>
      <c r="ALT1867"/>
      <c r="ALU1867"/>
      <c r="ALV1867"/>
      <c r="ALW1867"/>
      <c r="ALX1867"/>
      <c r="ALY1867"/>
      <c r="ALZ1867"/>
      <c r="AMA1867"/>
      <c r="AMB1867"/>
      <c r="AMC1867"/>
      <c r="AMD1867"/>
      <c r="AME1867"/>
      <c r="AMF1867"/>
      <c r="AMG1867"/>
      <c r="AMH1867"/>
    </row>
    <row r="1868" spans="1:1022" ht="15">
      <c r="A1868" s="15"/>
      <c r="B1868" s="7"/>
      <c r="C1868" s="16"/>
      <c r="D1868" s="16"/>
      <c r="E1868" s="17"/>
      <c r="F1868" s="18"/>
      <c r="G1868" s="18"/>
      <c r="H1868" s="9"/>
      <c r="I1868" s="9"/>
      <c r="J1868" s="8"/>
      <c r="K1868" s="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  <c r="DL1868"/>
      <c r="DM1868"/>
      <c r="DN1868"/>
      <c r="DO1868"/>
      <c r="DP1868"/>
      <c r="DQ1868"/>
      <c r="DR1868"/>
      <c r="DS1868"/>
      <c r="DT1868"/>
      <c r="DU1868"/>
      <c r="DV1868"/>
      <c r="DW1868"/>
      <c r="DX1868"/>
      <c r="DY1868"/>
      <c r="DZ1868"/>
      <c r="EA1868"/>
      <c r="EB1868"/>
      <c r="EC1868"/>
      <c r="ED1868"/>
      <c r="EE1868"/>
      <c r="EF1868"/>
      <c r="EG1868"/>
      <c r="EH1868"/>
      <c r="EI1868"/>
      <c r="EJ1868"/>
      <c r="EK1868"/>
      <c r="EL1868"/>
      <c r="EM1868"/>
      <c r="EN1868"/>
      <c r="EO1868"/>
      <c r="EP1868"/>
      <c r="EQ1868"/>
      <c r="ER1868"/>
      <c r="ES1868"/>
      <c r="ET1868"/>
      <c r="EU1868"/>
      <c r="EV1868"/>
      <c r="EW1868"/>
      <c r="EX1868"/>
      <c r="EY1868"/>
      <c r="EZ1868"/>
      <c r="FA1868"/>
      <c r="FB1868"/>
      <c r="FC1868"/>
      <c r="FD1868"/>
      <c r="FE1868"/>
      <c r="FF1868"/>
      <c r="FG1868"/>
      <c r="FH1868"/>
      <c r="FI1868"/>
      <c r="FJ1868"/>
      <c r="FK1868"/>
      <c r="FL1868"/>
      <c r="FM1868"/>
      <c r="FN1868"/>
      <c r="FO1868"/>
      <c r="FP1868"/>
      <c r="FQ1868"/>
      <c r="FR1868"/>
      <c r="FS1868"/>
      <c r="FT1868"/>
      <c r="FU1868"/>
      <c r="FV1868"/>
      <c r="FW1868"/>
      <c r="FX1868"/>
      <c r="FY1868"/>
      <c r="FZ1868"/>
      <c r="GA1868"/>
      <c r="GB1868"/>
      <c r="GC1868"/>
      <c r="GD1868"/>
      <c r="GE1868"/>
      <c r="GF1868"/>
      <c r="GG1868"/>
      <c r="GH1868"/>
      <c r="GI1868"/>
      <c r="GJ1868"/>
      <c r="GK1868"/>
      <c r="GL1868"/>
      <c r="GM1868"/>
      <c r="GN1868"/>
      <c r="GO1868"/>
      <c r="GP1868"/>
      <c r="GQ1868"/>
      <c r="GR1868"/>
      <c r="GS1868"/>
      <c r="GT1868"/>
      <c r="GU1868"/>
      <c r="GV1868"/>
      <c r="GW1868"/>
      <c r="GX1868"/>
      <c r="GY1868"/>
      <c r="GZ1868"/>
      <c r="HA1868"/>
      <c r="HB1868"/>
      <c r="HC1868"/>
      <c r="HD1868"/>
      <c r="HE1868"/>
      <c r="HF1868"/>
      <c r="HG1868"/>
      <c r="HH1868"/>
      <c r="HI1868"/>
      <c r="HJ1868"/>
      <c r="HK1868"/>
      <c r="HL1868"/>
      <c r="HM1868"/>
      <c r="HN1868"/>
      <c r="HO1868"/>
      <c r="HP1868"/>
      <c r="HQ1868"/>
      <c r="HR1868"/>
      <c r="HS1868"/>
      <c r="HT1868"/>
      <c r="HU1868"/>
      <c r="HV1868"/>
      <c r="HW1868"/>
      <c r="HX1868"/>
      <c r="HY1868"/>
      <c r="HZ1868"/>
      <c r="IA1868"/>
      <c r="IB1868"/>
      <c r="IC1868"/>
      <c r="ID1868"/>
      <c r="IE1868"/>
      <c r="IF1868"/>
      <c r="IG1868"/>
      <c r="IH1868"/>
      <c r="II1868"/>
      <c r="IJ1868"/>
      <c r="IK1868"/>
      <c r="IL1868"/>
      <c r="IM1868"/>
      <c r="IN1868"/>
      <c r="IO1868"/>
      <c r="IP1868"/>
      <c r="IQ1868"/>
      <c r="IR1868"/>
      <c r="IS1868"/>
      <c r="IT1868"/>
      <c r="IU1868"/>
      <c r="IV1868"/>
      <c r="IW1868"/>
      <c r="IX1868"/>
      <c r="IY1868"/>
      <c r="IZ1868"/>
      <c r="JA1868"/>
      <c r="JB1868"/>
      <c r="JC1868"/>
      <c r="JD1868"/>
      <c r="JE1868"/>
      <c r="JF1868"/>
      <c r="JG1868"/>
      <c r="JH1868"/>
      <c r="JI1868"/>
      <c r="JJ1868"/>
      <c r="JK1868"/>
      <c r="JL1868"/>
      <c r="JM1868"/>
      <c r="JN1868"/>
      <c r="JO1868"/>
      <c r="JP1868"/>
      <c r="JQ1868"/>
      <c r="JR1868"/>
      <c r="JS1868"/>
      <c r="JT1868"/>
      <c r="JU1868"/>
      <c r="JV1868"/>
      <c r="JW1868"/>
      <c r="JX1868"/>
      <c r="JY1868"/>
      <c r="JZ1868"/>
      <c r="KA1868"/>
      <c r="KB1868"/>
      <c r="KC1868"/>
      <c r="KD1868"/>
      <c r="KE1868"/>
      <c r="KF1868"/>
      <c r="KG1868"/>
      <c r="KH1868"/>
      <c r="KI1868"/>
      <c r="KJ1868"/>
      <c r="KK1868"/>
      <c r="KL1868"/>
      <c r="KM1868"/>
      <c r="KN1868"/>
      <c r="KO1868"/>
      <c r="KP1868"/>
      <c r="KQ1868"/>
      <c r="KR1868"/>
      <c r="KS1868"/>
      <c r="KT1868"/>
      <c r="KU1868"/>
      <c r="KV1868"/>
      <c r="KW1868"/>
      <c r="KX1868"/>
      <c r="KY1868"/>
      <c r="KZ1868"/>
      <c r="LA1868"/>
      <c r="LB1868"/>
      <c r="LC1868"/>
      <c r="LD1868"/>
      <c r="LE1868"/>
      <c r="LF1868"/>
      <c r="LG1868"/>
      <c r="LH1868"/>
      <c r="LI1868"/>
      <c r="LJ1868"/>
      <c r="LK1868"/>
      <c r="LL1868"/>
      <c r="LM1868"/>
      <c r="LN1868"/>
      <c r="LO1868"/>
      <c r="LP1868"/>
      <c r="LQ1868"/>
      <c r="LR1868"/>
      <c r="LS1868"/>
      <c r="LT1868"/>
      <c r="LU1868"/>
      <c r="LV1868"/>
      <c r="LW1868"/>
      <c r="LX1868"/>
      <c r="LY1868"/>
      <c r="LZ1868"/>
      <c r="MA1868"/>
      <c r="MB1868"/>
      <c r="MC1868"/>
      <c r="MD1868"/>
      <c r="ME1868"/>
      <c r="MF1868"/>
      <c r="MG1868"/>
      <c r="MH1868"/>
      <c r="MI1868"/>
      <c r="MJ1868"/>
      <c r="MK1868"/>
      <c r="ML1868"/>
      <c r="MM1868"/>
      <c r="MN1868"/>
      <c r="MO1868"/>
      <c r="MP1868"/>
      <c r="MQ1868"/>
      <c r="MR1868"/>
      <c r="MS1868"/>
      <c r="MT1868"/>
      <c r="MU1868"/>
      <c r="MV1868"/>
      <c r="MW1868"/>
      <c r="MX1868"/>
      <c r="MY1868"/>
      <c r="MZ1868"/>
      <c r="NA1868"/>
      <c r="NB1868"/>
      <c r="NC1868"/>
      <c r="ND1868"/>
      <c r="NE1868"/>
      <c r="NF1868"/>
      <c r="NG1868"/>
      <c r="NH1868"/>
      <c r="NI1868"/>
      <c r="NJ1868"/>
      <c r="NK1868"/>
      <c r="NL1868"/>
      <c r="NM1868"/>
      <c r="NN1868"/>
      <c r="NO1868"/>
      <c r="NP1868"/>
      <c r="NQ1868"/>
      <c r="NR1868"/>
      <c r="NS1868"/>
      <c r="NT1868"/>
      <c r="NU1868"/>
      <c r="NV1868"/>
      <c r="NW1868"/>
      <c r="NX1868"/>
      <c r="NY1868"/>
      <c r="NZ1868"/>
      <c r="OA1868"/>
      <c r="OB1868"/>
      <c r="OC1868"/>
      <c r="OD1868"/>
      <c r="OE1868"/>
      <c r="OF1868"/>
      <c r="OG1868"/>
      <c r="OH1868"/>
      <c r="OI1868"/>
      <c r="OJ1868"/>
      <c r="OK1868"/>
      <c r="OL1868"/>
      <c r="OM1868"/>
      <c r="ON1868"/>
      <c r="OO1868"/>
      <c r="OP1868"/>
      <c r="OQ1868"/>
      <c r="OR1868"/>
      <c r="OS1868"/>
      <c r="OT1868"/>
      <c r="OU1868"/>
      <c r="OV1868"/>
      <c r="OW1868"/>
      <c r="OX1868"/>
      <c r="OY1868"/>
      <c r="OZ1868"/>
      <c r="PA1868"/>
      <c r="PB1868"/>
      <c r="PC1868"/>
      <c r="PD1868"/>
      <c r="PE1868"/>
      <c r="PF1868"/>
      <c r="PG1868"/>
      <c r="PH1868"/>
      <c r="PI1868"/>
      <c r="PJ1868"/>
      <c r="PK1868"/>
      <c r="PL1868"/>
      <c r="PM1868"/>
      <c r="PN1868"/>
      <c r="PO1868"/>
      <c r="PP1868"/>
      <c r="PQ1868"/>
      <c r="PR1868"/>
      <c r="PS1868"/>
      <c r="PT1868"/>
      <c r="PU1868"/>
      <c r="PV1868"/>
      <c r="PW1868"/>
      <c r="PX1868"/>
      <c r="PY1868"/>
      <c r="PZ1868"/>
      <c r="QA1868"/>
      <c r="QB1868"/>
      <c r="QC1868"/>
      <c r="QD1868"/>
      <c r="QE1868"/>
      <c r="QF1868"/>
      <c r="QG1868"/>
      <c r="QH1868"/>
      <c r="QI1868"/>
      <c r="QJ1868"/>
      <c r="QK1868"/>
      <c r="QL1868"/>
      <c r="QM1868"/>
      <c r="QN1868"/>
      <c r="QO1868"/>
      <c r="QP1868"/>
      <c r="QQ1868"/>
      <c r="QR1868"/>
      <c r="QS1868"/>
      <c r="QT1868"/>
      <c r="QU1868"/>
      <c r="QV1868"/>
      <c r="QW1868"/>
      <c r="QX1868"/>
      <c r="QY1868"/>
      <c r="QZ1868"/>
      <c r="RA1868"/>
      <c r="RB1868"/>
      <c r="RC1868"/>
      <c r="RD1868"/>
      <c r="RE1868"/>
      <c r="RF1868"/>
      <c r="RG1868"/>
      <c r="RH1868"/>
      <c r="RI1868"/>
      <c r="RJ1868"/>
      <c r="RK1868"/>
      <c r="RL1868"/>
      <c r="RM1868"/>
      <c r="RN1868"/>
      <c r="RO1868"/>
      <c r="RP1868"/>
      <c r="RQ1868"/>
      <c r="RR1868"/>
      <c r="RS1868"/>
      <c r="RT1868"/>
      <c r="RU1868"/>
      <c r="RV1868"/>
      <c r="RW1868"/>
      <c r="RX1868"/>
      <c r="RY1868"/>
      <c r="RZ1868"/>
      <c r="SA1868"/>
      <c r="SB1868"/>
      <c r="SC1868"/>
      <c r="SD1868"/>
      <c r="SE1868"/>
      <c r="SF1868"/>
      <c r="SG1868"/>
      <c r="SH1868"/>
      <c r="SI1868"/>
      <c r="SJ1868"/>
      <c r="SK1868"/>
      <c r="SL1868"/>
      <c r="SM1868"/>
      <c r="SN1868"/>
      <c r="SO1868"/>
      <c r="SP1868"/>
      <c r="SQ1868"/>
      <c r="SR1868"/>
      <c r="SS1868"/>
      <c r="ST1868"/>
      <c r="SU1868"/>
      <c r="SV1868"/>
      <c r="SW1868"/>
      <c r="SX1868"/>
      <c r="SY1868"/>
      <c r="SZ1868"/>
      <c r="TA1868"/>
      <c r="TB1868"/>
      <c r="TC1868"/>
      <c r="TD1868"/>
      <c r="TE1868"/>
      <c r="TF1868"/>
      <c r="TG1868"/>
      <c r="TH1868"/>
      <c r="TI1868"/>
      <c r="TJ1868"/>
      <c r="TK1868"/>
      <c r="TL1868"/>
      <c r="TM1868"/>
      <c r="TN1868"/>
      <c r="TO1868"/>
      <c r="TP1868"/>
      <c r="TQ1868"/>
      <c r="TR1868"/>
      <c r="TS1868"/>
      <c r="TT1868"/>
      <c r="TU1868"/>
      <c r="TV1868"/>
      <c r="TW1868"/>
      <c r="TX1868"/>
      <c r="TY1868"/>
      <c r="TZ1868"/>
      <c r="UA1868"/>
      <c r="UB1868"/>
      <c r="UC1868"/>
      <c r="UD1868"/>
      <c r="UE1868"/>
      <c r="UF1868"/>
      <c r="UG1868"/>
      <c r="UH1868"/>
      <c r="UI1868"/>
      <c r="UJ1868"/>
      <c r="UK1868"/>
      <c r="UL1868"/>
      <c r="UM1868"/>
      <c r="UN1868"/>
      <c r="UO1868"/>
      <c r="UP1868"/>
      <c r="UQ1868"/>
      <c r="UR1868"/>
      <c r="US1868"/>
      <c r="UT1868"/>
      <c r="UU1868"/>
      <c r="UV1868"/>
      <c r="UW1868"/>
      <c r="UX1868"/>
      <c r="UY1868"/>
      <c r="UZ1868"/>
      <c r="VA1868"/>
      <c r="VB1868"/>
      <c r="VC1868"/>
      <c r="VD1868"/>
      <c r="VE1868"/>
      <c r="VF1868"/>
      <c r="VG1868"/>
      <c r="VH1868"/>
      <c r="VI1868"/>
      <c r="VJ1868"/>
      <c r="VK1868"/>
      <c r="VL1868"/>
      <c r="VM1868"/>
      <c r="VN1868"/>
      <c r="VO1868"/>
      <c r="VP1868"/>
      <c r="VQ1868"/>
      <c r="VR1868"/>
      <c r="VS1868"/>
      <c r="VT1868"/>
      <c r="VU1868"/>
      <c r="VV1868"/>
      <c r="VW1868"/>
      <c r="VX1868"/>
      <c r="VY1868"/>
      <c r="VZ1868"/>
      <c r="WA1868"/>
      <c r="WB1868"/>
      <c r="WC1868"/>
      <c r="WD1868"/>
      <c r="WE1868"/>
      <c r="WF1868"/>
      <c r="WG1868"/>
      <c r="WH1868"/>
      <c r="WI1868"/>
      <c r="WJ1868"/>
      <c r="WK1868"/>
      <c r="WL1868"/>
      <c r="WM1868"/>
      <c r="WN1868"/>
      <c r="WO1868"/>
      <c r="WP1868"/>
      <c r="WQ1868"/>
      <c r="WR1868"/>
      <c r="WS1868"/>
      <c r="WT1868"/>
      <c r="WU1868"/>
      <c r="WV1868"/>
      <c r="WW1868"/>
      <c r="WX1868"/>
      <c r="WY1868"/>
      <c r="WZ1868"/>
      <c r="XA1868"/>
      <c r="XB1868"/>
      <c r="XC1868"/>
      <c r="XD1868"/>
      <c r="XE1868"/>
      <c r="XF1868"/>
      <c r="XG1868"/>
      <c r="XH1868"/>
      <c r="XI1868"/>
      <c r="XJ1868"/>
      <c r="XK1868"/>
      <c r="XL1868"/>
      <c r="XM1868"/>
      <c r="XN1868"/>
      <c r="XO1868"/>
      <c r="XP1868"/>
      <c r="XQ1868"/>
      <c r="XR1868"/>
      <c r="XS1868"/>
      <c r="XT1868"/>
      <c r="XU1868"/>
      <c r="XV1868"/>
      <c r="XW1868"/>
      <c r="XX1868"/>
      <c r="XY1868"/>
      <c r="XZ1868"/>
      <c r="YA1868"/>
      <c r="YB1868"/>
      <c r="YC1868"/>
      <c r="YD1868"/>
      <c r="YE1868"/>
      <c r="YF1868"/>
      <c r="YG1868"/>
      <c r="YH1868"/>
      <c r="YI1868"/>
      <c r="YJ1868"/>
      <c r="YK1868"/>
      <c r="YL1868"/>
      <c r="YM1868"/>
      <c r="YN1868"/>
      <c r="YO1868"/>
      <c r="YP1868"/>
      <c r="YQ1868"/>
      <c r="YR1868"/>
      <c r="YS1868"/>
      <c r="YT1868"/>
      <c r="YU1868"/>
      <c r="YV1868"/>
      <c r="YW1868"/>
      <c r="YX1868"/>
      <c r="YY1868"/>
      <c r="YZ1868"/>
      <c r="ZA1868"/>
      <c r="ZB1868"/>
      <c r="ZC1868"/>
      <c r="ZD1868"/>
      <c r="ZE1868"/>
      <c r="ZF1868"/>
      <c r="ZG1868"/>
      <c r="ZH1868"/>
      <c r="ZI1868"/>
      <c r="ZJ1868"/>
      <c r="ZK1868"/>
      <c r="ZL1868"/>
      <c r="ZM1868"/>
      <c r="ZN1868"/>
      <c r="ZO1868"/>
      <c r="ZP1868"/>
      <c r="ZQ1868"/>
      <c r="ZR1868"/>
      <c r="ZS1868"/>
      <c r="ZT1868"/>
      <c r="ZU1868"/>
      <c r="ZV1868"/>
      <c r="ZW1868"/>
      <c r="ZX1868"/>
      <c r="ZY1868"/>
      <c r="ZZ1868"/>
      <c r="AAA1868"/>
      <c r="AAB1868"/>
      <c r="AAC1868"/>
      <c r="AAD1868"/>
      <c r="AAE1868"/>
      <c r="AAF1868"/>
      <c r="AAG1868"/>
      <c r="AAH1868"/>
      <c r="AAI1868"/>
      <c r="AAJ1868"/>
      <c r="AAK1868"/>
      <c r="AAL1868"/>
      <c r="AAM1868"/>
      <c r="AAN1868"/>
      <c r="AAO1868"/>
      <c r="AAP1868"/>
      <c r="AAQ1868"/>
      <c r="AAR1868"/>
      <c r="AAS1868"/>
      <c r="AAT1868"/>
      <c r="AAU1868"/>
      <c r="AAV1868"/>
      <c r="AAW1868"/>
      <c r="AAX1868"/>
      <c r="AAY1868"/>
      <c r="AAZ1868"/>
      <c r="ABA1868"/>
      <c r="ABB1868"/>
      <c r="ABC1868"/>
      <c r="ABD1868"/>
      <c r="ABE1868"/>
      <c r="ABF1868"/>
      <c r="ABG1868"/>
      <c r="ABH1868"/>
      <c r="ABI1868"/>
      <c r="ABJ1868"/>
      <c r="ABK1868"/>
      <c r="ABL1868"/>
      <c r="ABM1868"/>
      <c r="ABN1868"/>
      <c r="ABO1868"/>
      <c r="ABP1868"/>
      <c r="ABQ1868"/>
      <c r="ABR1868"/>
      <c r="ABS1868"/>
      <c r="ABT1868"/>
      <c r="ABU1868"/>
      <c r="ABV1868"/>
      <c r="ABW1868"/>
      <c r="ABX1868"/>
      <c r="ABY1868"/>
      <c r="ABZ1868"/>
      <c r="ACA1868"/>
      <c r="ACB1868"/>
      <c r="ACC1868"/>
      <c r="ACD1868"/>
      <c r="ACE1868"/>
      <c r="ACF1868"/>
      <c r="ACG1868"/>
      <c r="ACH1868"/>
      <c r="ACI1868"/>
      <c r="ACJ1868"/>
      <c r="ACK1868"/>
      <c r="ACL1868"/>
      <c r="ACM1868"/>
      <c r="ACN1868"/>
      <c r="ACO1868"/>
      <c r="ACP1868"/>
      <c r="ACQ1868"/>
      <c r="ACR1868"/>
      <c r="ACS1868"/>
      <c r="ACT1868"/>
      <c r="ACU1868"/>
      <c r="ACV1868"/>
      <c r="ACW1868"/>
      <c r="ACX1868"/>
      <c r="ACY1868"/>
      <c r="ACZ1868"/>
      <c r="ADA1868"/>
      <c r="ADB1868"/>
      <c r="ADC1868"/>
      <c r="ADD1868"/>
      <c r="ADE1868"/>
      <c r="ADF1868"/>
      <c r="ADG1868"/>
      <c r="ADH1868"/>
      <c r="ADI1868"/>
      <c r="ADJ1868"/>
      <c r="ADK1868"/>
      <c r="ADL1868"/>
      <c r="ADM1868"/>
      <c r="ADN1868"/>
      <c r="ADO1868"/>
      <c r="ADP1868"/>
      <c r="ADQ1868"/>
      <c r="ADR1868"/>
      <c r="ADS1868"/>
      <c r="ADT1868"/>
      <c r="ADU1868"/>
      <c r="ADV1868"/>
      <c r="ADW1868"/>
      <c r="ADX1868"/>
      <c r="ADY1868"/>
      <c r="ADZ1868"/>
      <c r="AEA1868"/>
      <c r="AEB1868"/>
      <c r="AEC1868"/>
      <c r="AED1868"/>
      <c r="AEE1868"/>
      <c r="AEF1868"/>
      <c r="AEG1868"/>
      <c r="AEH1868"/>
      <c r="AEI1868"/>
      <c r="AEJ1868"/>
      <c r="AEK1868"/>
      <c r="AEL1868"/>
      <c r="AEM1868"/>
      <c r="AEN1868"/>
      <c r="AEO1868"/>
      <c r="AEP1868"/>
      <c r="AEQ1868"/>
      <c r="AER1868"/>
      <c r="AES1868"/>
      <c r="AET1868"/>
      <c r="AEU1868"/>
      <c r="AEV1868"/>
      <c r="AEW1868"/>
      <c r="AEX1868"/>
      <c r="AEY1868"/>
      <c r="AEZ1868"/>
      <c r="AFA1868"/>
      <c r="AFB1868"/>
      <c r="AFC1868"/>
      <c r="AFD1868"/>
      <c r="AFE1868"/>
      <c r="AFF1868"/>
      <c r="AFG1868"/>
      <c r="AFH1868"/>
      <c r="AFI1868"/>
      <c r="AFJ1868"/>
      <c r="AFK1868"/>
      <c r="AFL1868"/>
      <c r="AFM1868"/>
      <c r="AFN1868"/>
      <c r="AFO1868"/>
      <c r="AFP1868"/>
      <c r="AFQ1868"/>
      <c r="AFR1868"/>
      <c r="AFS1868"/>
      <c r="AFT1868"/>
      <c r="AFU1868"/>
      <c r="AFV1868"/>
      <c r="AFW1868"/>
      <c r="AFX1868"/>
      <c r="AFY1868"/>
      <c r="AFZ1868"/>
      <c r="AGA1868"/>
      <c r="AGB1868"/>
      <c r="AGC1868"/>
      <c r="AGD1868"/>
      <c r="AGE1868"/>
      <c r="AGF1868"/>
      <c r="AGG1868"/>
      <c r="AGH1868"/>
      <c r="AGI1868"/>
      <c r="AGJ1868"/>
      <c r="AGK1868"/>
      <c r="AGL1868"/>
      <c r="AGM1868"/>
      <c r="AGN1868"/>
      <c r="AGO1868"/>
      <c r="AGP1868"/>
      <c r="AGQ1868"/>
      <c r="AGR1868"/>
      <c r="AGS1868"/>
      <c r="AGT1868"/>
      <c r="AGU1868"/>
      <c r="AGV1868"/>
      <c r="AGW1868"/>
      <c r="AGX1868"/>
      <c r="AGY1868"/>
      <c r="AGZ1868"/>
      <c r="AHA1868"/>
      <c r="AHB1868"/>
      <c r="AHC1868"/>
      <c r="AHD1868"/>
      <c r="AHE1868"/>
      <c r="AHF1868"/>
      <c r="AHG1868"/>
      <c r="AHH1868"/>
      <c r="AHI1868"/>
      <c r="AHJ1868"/>
      <c r="AHK1868"/>
      <c r="AHL1868"/>
      <c r="AHM1868"/>
      <c r="AHN1868"/>
      <c r="AHO1868"/>
      <c r="AHP1868"/>
      <c r="AHQ1868"/>
      <c r="AHR1868"/>
      <c r="AHS1868"/>
      <c r="AHT1868"/>
      <c r="AHU1868"/>
      <c r="AHV1868"/>
      <c r="AHW1868"/>
      <c r="AHX1868"/>
      <c r="AHY1868"/>
      <c r="AHZ1868"/>
      <c r="AIA1868"/>
      <c r="AIB1868"/>
      <c r="AIC1868"/>
      <c r="AID1868"/>
      <c r="AIE1868"/>
      <c r="AIF1868"/>
      <c r="AIG1868"/>
      <c r="AIH1868"/>
      <c r="AII1868"/>
      <c r="AIJ1868"/>
      <c r="AIK1868"/>
      <c r="AIL1868"/>
      <c r="AIM1868"/>
      <c r="AIN1868"/>
      <c r="AIO1868"/>
      <c r="AIP1868"/>
      <c r="AIQ1868"/>
      <c r="AIR1868"/>
      <c r="AIS1868"/>
      <c r="AIT1868"/>
      <c r="AIU1868"/>
      <c r="AIV1868"/>
      <c r="AIW1868"/>
      <c r="AIX1868"/>
      <c r="AIY1868"/>
      <c r="AIZ1868"/>
      <c r="AJA1868"/>
      <c r="AJB1868"/>
      <c r="AJC1868"/>
      <c r="AJD1868"/>
      <c r="AJE1868"/>
      <c r="AJF1868"/>
      <c r="AJG1868"/>
      <c r="AJH1868"/>
      <c r="AJI1868"/>
      <c r="AJJ1868"/>
      <c r="AJK1868"/>
      <c r="AJL1868"/>
      <c r="AJM1868"/>
      <c r="AJN1868"/>
      <c r="AJO1868"/>
      <c r="AJP1868"/>
      <c r="AJQ1868"/>
      <c r="AJR1868"/>
      <c r="AJS1868"/>
      <c r="AJT1868"/>
      <c r="AJU1868"/>
      <c r="AJV1868"/>
      <c r="AJW1868"/>
      <c r="AJX1868"/>
      <c r="AJY1868"/>
      <c r="AJZ1868"/>
      <c r="AKA1868"/>
      <c r="AKB1868"/>
      <c r="AKC1868"/>
      <c r="AKD1868"/>
      <c r="AKE1868"/>
      <c r="AKF1868"/>
      <c r="AKG1868"/>
      <c r="AKH1868"/>
      <c r="AKI1868"/>
      <c r="AKJ1868"/>
      <c r="AKK1868"/>
      <c r="AKL1868"/>
      <c r="AKM1868"/>
      <c r="AKN1868"/>
      <c r="AKO1868"/>
      <c r="AKP1868"/>
      <c r="AKQ1868"/>
      <c r="AKR1868"/>
      <c r="AKS1868"/>
      <c r="AKT1868"/>
      <c r="AKU1868"/>
      <c r="AKV1868"/>
      <c r="AKW1868"/>
      <c r="AKX1868"/>
      <c r="AKY1868"/>
      <c r="AKZ1868"/>
      <c r="ALA1868"/>
      <c r="ALB1868"/>
      <c r="ALC1868"/>
      <c r="ALD1868"/>
      <c r="ALE1868"/>
      <c r="ALF1868"/>
      <c r="ALG1868"/>
      <c r="ALH1868"/>
      <c r="ALI1868"/>
      <c r="ALJ1868"/>
      <c r="ALK1868"/>
      <c r="ALL1868"/>
      <c r="ALM1868"/>
      <c r="ALN1868"/>
      <c r="ALO1868"/>
      <c r="ALP1868"/>
      <c r="ALQ1868"/>
      <c r="ALR1868"/>
      <c r="ALS1868"/>
      <c r="ALT1868"/>
      <c r="ALU1868"/>
      <c r="ALV1868"/>
      <c r="ALW1868"/>
      <c r="ALX1868"/>
      <c r="ALY1868"/>
      <c r="ALZ1868"/>
      <c r="AMA1868"/>
      <c r="AMB1868"/>
      <c r="AMC1868"/>
      <c r="AMD1868"/>
      <c r="AME1868"/>
      <c r="AMF1868"/>
      <c r="AMG1868"/>
      <c r="AMH1868"/>
    </row>
    <row r="1869" spans="1:1022" ht="15">
      <c r="A1869" s="15"/>
      <c r="B1869" s="7"/>
      <c r="C1869" s="16"/>
      <c r="D1869" s="16"/>
      <c r="E1869" s="17"/>
      <c r="F1869" s="18"/>
      <c r="G1869" s="18"/>
      <c r="H1869" s="9"/>
      <c r="I1869" s="9"/>
      <c r="J1869" s="8"/>
      <c r="K1869" s="8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  <c r="DL1869"/>
      <c r="DM1869"/>
      <c r="DN1869"/>
      <c r="DO1869"/>
      <c r="DP1869"/>
      <c r="DQ1869"/>
      <c r="DR1869"/>
      <c r="DS1869"/>
      <c r="DT1869"/>
      <c r="DU1869"/>
      <c r="DV1869"/>
      <c r="DW1869"/>
      <c r="DX1869"/>
      <c r="DY1869"/>
      <c r="DZ1869"/>
      <c r="EA1869"/>
      <c r="EB1869"/>
      <c r="EC1869"/>
      <c r="ED1869"/>
      <c r="EE1869"/>
      <c r="EF1869"/>
      <c r="EG1869"/>
      <c r="EH1869"/>
      <c r="EI1869"/>
      <c r="EJ1869"/>
      <c r="EK1869"/>
      <c r="EL1869"/>
      <c r="EM1869"/>
      <c r="EN1869"/>
      <c r="EO1869"/>
      <c r="EP1869"/>
      <c r="EQ1869"/>
      <c r="ER1869"/>
      <c r="ES1869"/>
      <c r="ET1869"/>
      <c r="EU1869"/>
      <c r="EV1869"/>
      <c r="EW1869"/>
      <c r="EX1869"/>
      <c r="EY1869"/>
      <c r="EZ1869"/>
      <c r="FA1869"/>
      <c r="FB1869"/>
      <c r="FC1869"/>
      <c r="FD1869"/>
      <c r="FE1869"/>
      <c r="FF1869"/>
      <c r="FG1869"/>
      <c r="FH1869"/>
      <c r="FI1869"/>
      <c r="FJ1869"/>
      <c r="FK1869"/>
      <c r="FL1869"/>
      <c r="FM1869"/>
      <c r="FN1869"/>
      <c r="FO1869"/>
      <c r="FP1869"/>
      <c r="FQ1869"/>
      <c r="FR1869"/>
      <c r="FS1869"/>
      <c r="FT1869"/>
      <c r="FU1869"/>
      <c r="FV1869"/>
      <c r="FW1869"/>
      <c r="FX1869"/>
      <c r="FY1869"/>
      <c r="FZ1869"/>
      <c r="GA1869"/>
      <c r="GB1869"/>
      <c r="GC1869"/>
      <c r="GD1869"/>
      <c r="GE1869"/>
      <c r="GF1869"/>
      <c r="GG1869"/>
      <c r="GH1869"/>
      <c r="GI1869"/>
      <c r="GJ1869"/>
      <c r="GK1869"/>
      <c r="GL1869"/>
      <c r="GM1869"/>
      <c r="GN1869"/>
      <c r="GO1869"/>
      <c r="GP1869"/>
      <c r="GQ1869"/>
      <c r="GR1869"/>
      <c r="GS1869"/>
      <c r="GT1869"/>
      <c r="GU1869"/>
      <c r="GV1869"/>
      <c r="GW1869"/>
      <c r="GX1869"/>
      <c r="GY1869"/>
      <c r="GZ1869"/>
      <c r="HA1869"/>
      <c r="HB1869"/>
      <c r="HC1869"/>
      <c r="HD1869"/>
      <c r="HE1869"/>
      <c r="HF1869"/>
      <c r="HG1869"/>
      <c r="HH1869"/>
      <c r="HI1869"/>
      <c r="HJ1869"/>
      <c r="HK1869"/>
      <c r="HL1869"/>
      <c r="HM1869"/>
      <c r="HN1869"/>
      <c r="HO1869"/>
      <c r="HP1869"/>
      <c r="HQ1869"/>
      <c r="HR1869"/>
      <c r="HS1869"/>
      <c r="HT1869"/>
      <c r="HU1869"/>
      <c r="HV1869"/>
      <c r="HW1869"/>
      <c r="HX1869"/>
      <c r="HY1869"/>
      <c r="HZ1869"/>
      <c r="IA1869"/>
      <c r="IB1869"/>
      <c r="IC1869"/>
      <c r="ID1869"/>
      <c r="IE1869"/>
      <c r="IF1869"/>
      <c r="IG1869"/>
      <c r="IH1869"/>
      <c r="II1869"/>
      <c r="IJ1869"/>
      <c r="IK1869"/>
      <c r="IL1869"/>
      <c r="IM1869"/>
      <c r="IN1869"/>
      <c r="IO1869"/>
      <c r="IP1869"/>
      <c r="IQ1869"/>
      <c r="IR1869"/>
      <c r="IS1869"/>
      <c r="IT1869"/>
      <c r="IU1869"/>
      <c r="IV1869"/>
      <c r="IW1869"/>
      <c r="IX1869"/>
      <c r="IY1869"/>
      <c r="IZ1869"/>
      <c r="JA1869"/>
      <c r="JB1869"/>
      <c r="JC1869"/>
      <c r="JD1869"/>
      <c r="JE1869"/>
      <c r="JF1869"/>
      <c r="JG1869"/>
      <c r="JH1869"/>
      <c r="JI1869"/>
      <c r="JJ1869"/>
      <c r="JK1869"/>
      <c r="JL1869"/>
      <c r="JM1869"/>
      <c r="JN1869"/>
      <c r="JO1869"/>
      <c r="JP1869"/>
      <c r="JQ1869"/>
      <c r="JR1869"/>
      <c r="JS1869"/>
      <c r="JT1869"/>
      <c r="JU1869"/>
      <c r="JV1869"/>
      <c r="JW1869"/>
      <c r="JX1869"/>
      <c r="JY1869"/>
      <c r="JZ1869"/>
      <c r="KA1869"/>
      <c r="KB1869"/>
      <c r="KC1869"/>
      <c r="KD1869"/>
      <c r="KE1869"/>
      <c r="KF1869"/>
      <c r="KG1869"/>
      <c r="KH1869"/>
      <c r="KI1869"/>
      <c r="KJ1869"/>
      <c r="KK1869"/>
      <c r="KL1869"/>
      <c r="KM1869"/>
      <c r="KN1869"/>
      <c r="KO1869"/>
      <c r="KP1869"/>
      <c r="KQ1869"/>
      <c r="KR1869"/>
      <c r="KS1869"/>
      <c r="KT1869"/>
      <c r="KU1869"/>
      <c r="KV1869"/>
      <c r="KW1869"/>
      <c r="KX1869"/>
      <c r="KY1869"/>
      <c r="KZ1869"/>
      <c r="LA1869"/>
      <c r="LB1869"/>
      <c r="LC1869"/>
      <c r="LD1869"/>
      <c r="LE1869"/>
      <c r="LF1869"/>
      <c r="LG1869"/>
      <c r="LH1869"/>
      <c r="LI1869"/>
      <c r="LJ1869"/>
      <c r="LK1869"/>
      <c r="LL1869"/>
      <c r="LM1869"/>
      <c r="LN1869"/>
      <c r="LO1869"/>
      <c r="LP1869"/>
      <c r="LQ1869"/>
      <c r="LR1869"/>
      <c r="LS1869"/>
      <c r="LT1869"/>
      <c r="LU1869"/>
      <c r="LV1869"/>
      <c r="LW1869"/>
      <c r="LX1869"/>
      <c r="LY1869"/>
      <c r="LZ1869"/>
      <c r="MA1869"/>
      <c r="MB1869"/>
      <c r="MC1869"/>
      <c r="MD1869"/>
      <c r="ME1869"/>
      <c r="MF1869"/>
      <c r="MG1869"/>
      <c r="MH1869"/>
      <c r="MI1869"/>
      <c r="MJ1869"/>
      <c r="MK1869"/>
      <c r="ML1869"/>
      <c r="MM1869"/>
      <c r="MN1869"/>
      <c r="MO1869"/>
      <c r="MP1869"/>
      <c r="MQ1869"/>
      <c r="MR1869"/>
      <c r="MS1869"/>
      <c r="MT1869"/>
      <c r="MU1869"/>
      <c r="MV1869"/>
      <c r="MW1869"/>
      <c r="MX1869"/>
      <c r="MY1869"/>
      <c r="MZ1869"/>
      <c r="NA1869"/>
      <c r="NB1869"/>
      <c r="NC1869"/>
      <c r="ND1869"/>
      <c r="NE1869"/>
      <c r="NF1869"/>
      <c r="NG1869"/>
      <c r="NH1869"/>
      <c r="NI1869"/>
      <c r="NJ1869"/>
      <c r="NK1869"/>
      <c r="NL1869"/>
      <c r="NM1869"/>
      <c r="NN1869"/>
      <c r="NO1869"/>
      <c r="NP1869"/>
      <c r="NQ1869"/>
      <c r="NR1869"/>
      <c r="NS1869"/>
      <c r="NT1869"/>
      <c r="NU1869"/>
      <c r="NV1869"/>
      <c r="NW1869"/>
      <c r="NX1869"/>
      <c r="NY1869"/>
      <c r="NZ1869"/>
      <c r="OA1869"/>
      <c r="OB1869"/>
      <c r="OC1869"/>
      <c r="OD1869"/>
      <c r="OE1869"/>
      <c r="OF1869"/>
      <c r="OG1869"/>
      <c r="OH1869"/>
      <c r="OI1869"/>
      <c r="OJ1869"/>
      <c r="OK1869"/>
      <c r="OL1869"/>
      <c r="OM1869"/>
      <c r="ON1869"/>
      <c r="OO1869"/>
      <c r="OP1869"/>
      <c r="OQ1869"/>
      <c r="OR1869"/>
      <c r="OS1869"/>
      <c r="OT1869"/>
      <c r="OU1869"/>
      <c r="OV1869"/>
      <c r="OW1869"/>
      <c r="OX1869"/>
      <c r="OY1869"/>
      <c r="OZ1869"/>
      <c r="PA1869"/>
      <c r="PB1869"/>
      <c r="PC1869"/>
      <c r="PD1869"/>
      <c r="PE1869"/>
      <c r="PF1869"/>
      <c r="PG1869"/>
      <c r="PH1869"/>
      <c r="PI1869"/>
      <c r="PJ1869"/>
      <c r="PK1869"/>
      <c r="PL1869"/>
      <c r="PM1869"/>
      <c r="PN1869"/>
      <c r="PO1869"/>
      <c r="PP1869"/>
      <c r="PQ1869"/>
      <c r="PR1869"/>
      <c r="PS1869"/>
      <c r="PT1869"/>
      <c r="PU1869"/>
      <c r="PV1869"/>
      <c r="PW1869"/>
      <c r="PX1869"/>
      <c r="PY1869"/>
      <c r="PZ1869"/>
      <c r="QA1869"/>
      <c r="QB1869"/>
      <c r="QC1869"/>
      <c r="QD1869"/>
      <c r="QE1869"/>
      <c r="QF1869"/>
      <c r="QG1869"/>
      <c r="QH1869"/>
      <c r="QI1869"/>
      <c r="QJ1869"/>
      <c r="QK1869"/>
      <c r="QL1869"/>
      <c r="QM1869"/>
      <c r="QN1869"/>
      <c r="QO1869"/>
      <c r="QP1869"/>
      <c r="QQ1869"/>
      <c r="QR1869"/>
      <c r="QS1869"/>
      <c r="QT1869"/>
      <c r="QU1869"/>
      <c r="QV1869"/>
      <c r="QW1869"/>
      <c r="QX1869"/>
      <c r="QY1869"/>
      <c r="QZ1869"/>
      <c r="RA1869"/>
      <c r="RB1869"/>
      <c r="RC1869"/>
      <c r="RD1869"/>
      <c r="RE1869"/>
      <c r="RF1869"/>
      <c r="RG1869"/>
      <c r="RH1869"/>
      <c r="RI1869"/>
      <c r="RJ1869"/>
      <c r="RK1869"/>
      <c r="RL1869"/>
      <c r="RM1869"/>
      <c r="RN1869"/>
      <c r="RO1869"/>
      <c r="RP1869"/>
      <c r="RQ1869"/>
      <c r="RR1869"/>
      <c r="RS1869"/>
      <c r="RT1869"/>
      <c r="RU1869"/>
      <c r="RV1869"/>
      <c r="RW1869"/>
      <c r="RX1869"/>
      <c r="RY1869"/>
      <c r="RZ1869"/>
      <c r="SA1869"/>
      <c r="SB1869"/>
      <c r="SC1869"/>
      <c r="SD1869"/>
      <c r="SE1869"/>
      <c r="SF1869"/>
      <c r="SG1869"/>
      <c r="SH1869"/>
      <c r="SI1869"/>
      <c r="SJ1869"/>
      <c r="SK1869"/>
      <c r="SL1869"/>
      <c r="SM1869"/>
      <c r="SN1869"/>
      <c r="SO1869"/>
      <c r="SP1869"/>
      <c r="SQ1869"/>
      <c r="SR1869"/>
      <c r="SS1869"/>
      <c r="ST1869"/>
      <c r="SU1869"/>
      <c r="SV1869"/>
      <c r="SW1869"/>
      <c r="SX1869"/>
      <c r="SY1869"/>
      <c r="SZ1869"/>
      <c r="TA1869"/>
      <c r="TB1869"/>
      <c r="TC1869"/>
      <c r="TD1869"/>
      <c r="TE1869"/>
      <c r="TF1869"/>
      <c r="TG1869"/>
      <c r="TH1869"/>
      <c r="TI1869"/>
      <c r="TJ1869"/>
      <c r="TK1869"/>
      <c r="TL1869"/>
      <c r="TM1869"/>
      <c r="TN1869"/>
      <c r="TO1869"/>
      <c r="TP1869"/>
      <c r="TQ1869"/>
      <c r="TR1869"/>
      <c r="TS1869"/>
      <c r="TT1869"/>
      <c r="TU1869"/>
      <c r="TV1869"/>
      <c r="TW1869"/>
      <c r="TX1869"/>
      <c r="TY1869"/>
      <c r="TZ1869"/>
      <c r="UA1869"/>
      <c r="UB1869"/>
      <c r="UC1869"/>
      <c r="UD1869"/>
      <c r="UE1869"/>
      <c r="UF1869"/>
      <c r="UG1869"/>
      <c r="UH1869"/>
      <c r="UI1869"/>
      <c r="UJ1869"/>
      <c r="UK1869"/>
      <c r="UL1869"/>
      <c r="UM1869"/>
      <c r="UN1869"/>
      <c r="UO1869"/>
      <c r="UP1869"/>
      <c r="UQ1869"/>
      <c r="UR1869"/>
      <c r="US1869"/>
      <c r="UT1869"/>
      <c r="UU1869"/>
      <c r="UV1869"/>
      <c r="UW1869"/>
      <c r="UX1869"/>
      <c r="UY1869"/>
      <c r="UZ1869"/>
      <c r="VA1869"/>
      <c r="VB1869"/>
      <c r="VC1869"/>
      <c r="VD1869"/>
      <c r="VE1869"/>
      <c r="VF1869"/>
      <c r="VG1869"/>
      <c r="VH1869"/>
      <c r="VI1869"/>
      <c r="VJ1869"/>
      <c r="VK1869"/>
      <c r="VL1869"/>
      <c r="VM1869"/>
      <c r="VN1869"/>
      <c r="VO1869"/>
      <c r="VP1869"/>
      <c r="VQ1869"/>
      <c r="VR1869"/>
      <c r="VS1869"/>
      <c r="VT1869"/>
      <c r="VU1869"/>
      <c r="VV1869"/>
      <c r="VW1869"/>
      <c r="VX1869"/>
      <c r="VY1869"/>
      <c r="VZ1869"/>
      <c r="WA1869"/>
      <c r="WB1869"/>
      <c r="WC1869"/>
      <c r="WD1869"/>
      <c r="WE1869"/>
      <c r="WF1869"/>
      <c r="WG1869"/>
      <c r="WH1869"/>
      <c r="WI1869"/>
      <c r="WJ1869"/>
      <c r="WK1869"/>
      <c r="WL1869"/>
      <c r="WM1869"/>
      <c r="WN1869"/>
      <c r="WO1869"/>
      <c r="WP1869"/>
      <c r="WQ1869"/>
      <c r="WR1869"/>
      <c r="WS1869"/>
      <c r="WT1869"/>
      <c r="WU1869"/>
      <c r="WV1869"/>
      <c r="WW1869"/>
      <c r="WX1869"/>
      <c r="WY1869"/>
      <c r="WZ1869"/>
      <c r="XA1869"/>
      <c r="XB1869"/>
      <c r="XC1869"/>
      <c r="XD1869"/>
      <c r="XE1869"/>
      <c r="XF1869"/>
      <c r="XG1869"/>
      <c r="XH1869"/>
      <c r="XI1869"/>
      <c r="XJ1869"/>
      <c r="XK1869"/>
      <c r="XL1869"/>
      <c r="XM1869"/>
      <c r="XN1869"/>
      <c r="XO1869"/>
      <c r="XP1869"/>
      <c r="XQ1869"/>
      <c r="XR1869"/>
      <c r="XS1869"/>
      <c r="XT1869"/>
      <c r="XU1869"/>
      <c r="XV1869"/>
      <c r="XW1869"/>
      <c r="XX1869"/>
      <c r="XY1869"/>
      <c r="XZ1869"/>
      <c r="YA1869"/>
      <c r="YB1869"/>
      <c r="YC1869"/>
      <c r="YD1869"/>
      <c r="YE1869"/>
      <c r="YF1869"/>
      <c r="YG1869"/>
      <c r="YH1869"/>
      <c r="YI1869"/>
      <c r="YJ1869"/>
      <c r="YK1869"/>
      <c r="YL1869"/>
      <c r="YM1869"/>
      <c r="YN1869"/>
      <c r="YO1869"/>
      <c r="YP1869"/>
      <c r="YQ1869"/>
      <c r="YR1869"/>
      <c r="YS1869"/>
      <c r="YT1869"/>
      <c r="YU1869"/>
      <c r="YV1869"/>
      <c r="YW1869"/>
      <c r="YX1869"/>
      <c r="YY1869"/>
      <c r="YZ1869"/>
      <c r="ZA1869"/>
      <c r="ZB1869"/>
      <c r="ZC1869"/>
      <c r="ZD1869"/>
      <c r="ZE1869"/>
      <c r="ZF1869"/>
      <c r="ZG1869"/>
      <c r="ZH1869"/>
      <c r="ZI1869"/>
      <c r="ZJ1869"/>
      <c r="ZK1869"/>
      <c r="ZL1869"/>
      <c r="ZM1869"/>
      <c r="ZN1869"/>
      <c r="ZO1869"/>
      <c r="ZP1869"/>
      <c r="ZQ1869"/>
      <c r="ZR1869"/>
      <c r="ZS1869"/>
      <c r="ZT1869"/>
      <c r="ZU1869"/>
      <c r="ZV1869"/>
      <c r="ZW1869"/>
      <c r="ZX1869"/>
      <c r="ZY1869"/>
      <c r="ZZ1869"/>
      <c r="AAA1869"/>
      <c r="AAB1869"/>
      <c r="AAC1869"/>
      <c r="AAD1869"/>
      <c r="AAE1869"/>
      <c r="AAF1869"/>
      <c r="AAG1869"/>
      <c r="AAH1869"/>
      <c r="AAI1869"/>
      <c r="AAJ1869"/>
      <c r="AAK1869"/>
      <c r="AAL1869"/>
      <c r="AAM1869"/>
      <c r="AAN1869"/>
      <c r="AAO1869"/>
      <c r="AAP1869"/>
      <c r="AAQ1869"/>
      <c r="AAR1869"/>
      <c r="AAS1869"/>
      <c r="AAT1869"/>
      <c r="AAU1869"/>
      <c r="AAV1869"/>
      <c r="AAW1869"/>
      <c r="AAX1869"/>
      <c r="AAY1869"/>
      <c r="AAZ1869"/>
      <c r="ABA1869"/>
      <c r="ABB1869"/>
      <c r="ABC1869"/>
      <c r="ABD1869"/>
      <c r="ABE1869"/>
      <c r="ABF1869"/>
      <c r="ABG1869"/>
      <c r="ABH1869"/>
      <c r="ABI1869"/>
      <c r="ABJ1869"/>
      <c r="ABK1869"/>
      <c r="ABL1869"/>
      <c r="ABM1869"/>
      <c r="ABN1869"/>
      <c r="ABO1869"/>
      <c r="ABP1869"/>
      <c r="ABQ1869"/>
      <c r="ABR1869"/>
      <c r="ABS1869"/>
      <c r="ABT1869"/>
      <c r="ABU1869"/>
      <c r="ABV1869"/>
      <c r="ABW1869"/>
      <c r="ABX1869"/>
      <c r="ABY1869"/>
      <c r="ABZ1869"/>
      <c r="ACA1869"/>
      <c r="ACB1869"/>
      <c r="ACC1869"/>
      <c r="ACD1869"/>
      <c r="ACE1869"/>
      <c r="ACF1869"/>
      <c r="ACG1869"/>
      <c r="ACH1869"/>
      <c r="ACI1869"/>
      <c r="ACJ1869"/>
      <c r="ACK1869"/>
      <c r="ACL1869"/>
      <c r="ACM1869"/>
      <c r="ACN1869"/>
      <c r="ACO1869"/>
      <c r="ACP1869"/>
      <c r="ACQ1869"/>
      <c r="ACR1869"/>
      <c r="ACS1869"/>
      <c r="ACT1869"/>
      <c r="ACU1869"/>
      <c r="ACV1869"/>
      <c r="ACW1869"/>
      <c r="ACX1869"/>
      <c r="ACY1869"/>
      <c r="ACZ1869"/>
      <c r="ADA1869"/>
      <c r="ADB1869"/>
      <c r="ADC1869"/>
      <c r="ADD1869"/>
      <c r="ADE1869"/>
      <c r="ADF1869"/>
      <c r="ADG1869"/>
      <c r="ADH1869"/>
      <c r="ADI1869"/>
      <c r="ADJ1869"/>
      <c r="ADK1869"/>
      <c r="ADL1869"/>
      <c r="ADM1869"/>
      <c r="ADN1869"/>
      <c r="ADO1869"/>
      <c r="ADP1869"/>
      <c r="ADQ1869"/>
      <c r="ADR1869"/>
      <c r="ADS1869"/>
      <c r="ADT1869"/>
      <c r="ADU1869"/>
      <c r="ADV1869"/>
      <c r="ADW1869"/>
      <c r="ADX1869"/>
      <c r="ADY1869"/>
      <c r="ADZ1869"/>
      <c r="AEA1869"/>
      <c r="AEB1869"/>
      <c r="AEC1869"/>
      <c r="AED1869"/>
      <c r="AEE1869"/>
      <c r="AEF1869"/>
      <c r="AEG1869"/>
      <c r="AEH1869"/>
      <c r="AEI1869"/>
      <c r="AEJ1869"/>
      <c r="AEK1869"/>
      <c r="AEL1869"/>
      <c r="AEM1869"/>
      <c r="AEN1869"/>
      <c r="AEO1869"/>
      <c r="AEP1869"/>
      <c r="AEQ1869"/>
      <c r="AER1869"/>
      <c r="AES1869"/>
      <c r="AET1869"/>
      <c r="AEU1869"/>
      <c r="AEV1869"/>
      <c r="AEW1869"/>
      <c r="AEX1869"/>
      <c r="AEY1869"/>
      <c r="AEZ1869"/>
      <c r="AFA1869"/>
      <c r="AFB1869"/>
      <c r="AFC1869"/>
      <c r="AFD1869"/>
      <c r="AFE1869"/>
      <c r="AFF1869"/>
      <c r="AFG1869"/>
      <c r="AFH1869"/>
      <c r="AFI1869"/>
      <c r="AFJ1869"/>
      <c r="AFK1869"/>
      <c r="AFL1869"/>
      <c r="AFM1869"/>
      <c r="AFN1869"/>
      <c r="AFO1869"/>
      <c r="AFP1869"/>
      <c r="AFQ1869"/>
      <c r="AFR1869"/>
      <c r="AFS1869"/>
      <c r="AFT1869"/>
      <c r="AFU1869"/>
      <c r="AFV1869"/>
      <c r="AFW1869"/>
      <c r="AFX1869"/>
      <c r="AFY1869"/>
      <c r="AFZ1869"/>
      <c r="AGA1869"/>
      <c r="AGB1869"/>
      <c r="AGC1869"/>
      <c r="AGD1869"/>
      <c r="AGE1869"/>
      <c r="AGF1869"/>
      <c r="AGG1869"/>
      <c r="AGH1869"/>
      <c r="AGI1869"/>
      <c r="AGJ1869"/>
      <c r="AGK1869"/>
      <c r="AGL1869"/>
      <c r="AGM1869"/>
      <c r="AGN1869"/>
      <c r="AGO1869"/>
      <c r="AGP1869"/>
      <c r="AGQ1869"/>
      <c r="AGR1869"/>
      <c r="AGS1869"/>
      <c r="AGT1869"/>
      <c r="AGU1869"/>
      <c r="AGV1869"/>
      <c r="AGW1869"/>
      <c r="AGX1869"/>
      <c r="AGY1869"/>
      <c r="AGZ1869"/>
      <c r="AHA1869"/>
      <c r="AHB1869"/>
      <c r="AHC1869"/>
      <c r="AHD1869"/>
      <c r="AHE1869"/>
      <c r="AHF1869"/>
      <c r="AHG1869"/>
      <c r="AHH1869"/>
      <c r="AHI1869"/>
      <c r="AHJ1869"/>
      <c r="AHK1869"/>
      <c r="AHL1869"/>
      <c r="AHM1869"/>
      <c r="AHN1869"/>
      <c r="AHO1869"/>
      <c r="AHP1869"/>
      <c r="AHQ1869"/>
      <c r="AHR1869"/>
      <c r="AHS1869"/>
      <c r="AHT1869"/>
      <c r="AHU1869"/>
      <c r="AHV1869"/>
      <c r="AHW1869"/>
      <c r="AHX1869"/>
      <c r="AHY1869"/>
      <c r="AHZ1869"/>
      <c r="AIA1869"/>
      <c r="AIB1869"/>
      <c r="AIC1869"/>
      <c r="AID1869"/>
      <c r="AIE1869"/>
      <c r="AIF1869"/>
      <c r="AIG1869"/>
      <c r="AIH1869"/>
      <c r="AII1869"/>
      <c r="AIJ1869"/>
      <c r="AIK1869"/>
      <c r="AIL1869"/>
      <c r="AIM1869"/>
      <c r="AIN1869"/>
      <c r="AIO1869"/>
      <c r="AIP1869"/>
      <c r="AIQ1869"/>
      <c r="AIR1869"/>
      <c r="AIS1869"/>
      <c r="AIT1869"/>
      <c r="AIU1869"/>
      <c r="AIV1869"/>
      <c r="AIW1869"/>
      <c r="AIX1869"/>
      <c r="AIY1869"/>
      <c r="AIZ1869"/>
      <c r="AJA1869"/>
      <c r="AJB1869"/>
      <c r="AJC1869"/>
      <c r="AJD1869"/>
      <c r="AJE1869"/>
      <c r="AJF1869"/>
      <c r="AJG1869"/>
      <c r="AJH1869"/>
      <c r="AJI1869"/>
      <c r="AJJ1869"/>
      <c r="AJK1869"/>
      <c r="AJL1869"/>
      <c r="AJM1869"/>
      <c r="AJN1869"/>
      <c r="AJO1869"/>
      <c r="AJP1869"/>
      <c r="AJQ1869"/>
      <c r="AJR1869"/>
      <c r="AJS1869"/>
      <c r="AJT1869"/>
      <c r="AJU1869"/>
      <c r="AJV1869"/>
      <c r="AJW1869"/>
      <c r="AJX1869"/>
      <c r="AJY1869"/>
      <c r="AJZ1869"/>
      <c r="AKA1869"/>
      <c r="AKB1869"/>
      <c r="AKC1869"/>
      <c r="AKD1869"/>
      <c r="AKE1869"/>
      <c r="AKF1869"/>
      <c r="AKG1869"/>
      <c r="AKH1869"/>
      <c r="AKI1869"/>
      <c r="AKJ1869"/>
      <c r="AKK1869"/>
      <c r="AKL1869"/>
      <c r="AKM1869"/>
      <c r="AKN1869"/>
      <c r="AKO1869"/>
      <c r="AKP1869"/>
      <c r="AKQ1869"/>
      <c r="AKR1869"/>
      <c r="AKS1869"/>
      <c r="AKT1869"/>
      <c r="AKU1869"/>
      <c r="AKV1869"/>
      <c r="AKW1869"/>
      <c r="AKX1869"/>
      <c r="AKY1869"/>
      <c r="AKZ1869"/>
      <c r="ALA1869"/>
      <c r="ALB1869"/>
      <c r="ALC1869"/>
      <c r="ALD1869"/>
      <c r="ALE1869"/>
      <c r="ALF1869"/>
      <c r="ALG1869"/>
      <c r="ALH1869"/>
      <c r="ALI1869"/>
      <c r="ALJ1869"/>
      <c r="ALK1869"/>
      <c r="ALL1869"/>
      <c r="ALM1869"/>
      <c r="ALN1869"/>
      <c r="ALO1869"/>
      <c r="ALP1869"/>
      <c r="ALQ1869"/>
      <c r="ALR1869"/>
      <c r="ALS1869"/>
      <c r="ALT1869"/>
      <c r="ALU1869"/>
      <c r="ALV1869"/>
      <c r="ALW1869"/>
      <c r="ALX1869"/>
      <c r="ALY1869"/>
      <c r="ALZ1869"/>
      <c r="AMA1869"/>
      <c r="AMB1869"/>
      <c r="AMC1869"/>
      <c r="AMD1869"/>
      <c r="AME1869"/>
      <c r="AMF1869"/>
      <c r="AMG1869"/>
      <c r="AMH1869"/>
    </row>
    <row r="1870" spans="1:1022" ht="15">
      <c r="A1870" s="15"/>
      <c r="B1870" s="7"/>
      <c r="C1870" s="16"/>
      <c r="D1870" s="16"/>
      <c r="E1870" s="17"/>
      <c r="F1870" s="18"/>
      <c r="G1870" s="18"/>
      <c r="H1870" s="9"/>
      <c r="I1870" s="9"/>
      <c r="J1870" s="8"/>
      <c r="K1870" s="8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  <c r="DL1870"/>
      <c r="DM1870"/>
      <c r="DN1870"/>
      <c r="DO1870"/>
      <c r="DP1870"/>
      <c r="DQ1870"/>
      <c r="DR1870"/>
      <c r="DS1870"/>
      <c r="DT1870"/>
      <c r="DU1870"/>
      <c r="DV1870"/>
      <c r="DW1870"/>
      <c r="DX1870"/>
      <c r="DY1870"/>
      <c r="DZ1870"/>
      <c r="EA1870"/>
      <c r="EB1870"/>
      <c r="EC1870"/>
      <c r="ED1870"/>
      <c r="EE1870"/>
      <c r="EF1870"/>
      <c r="EG1870"/>
      <c r="EH1870"/>
      <c r="EI1870"/>
      <c r="EJ1870"/>
      <c r="EK1870"/>
      <c r="EL1870"/>
      <c r="EM1870"/>
      <c r="EN1870"/>
      <c r="EO1870"/>
      <c r="EP1870"/>
      <c r="EQ1870"/>
      <c r="ER1870"/>
      <c r="ES1870"/>
      <c r="ET1870"/>
      <c r="EU1870"/>
      <c r="EV1870"/>
      <c r="EW1870"/>
      <c r="EX1870"/>
      <c r="EY1870"/>
      <c r="EZ1870"/>
      <c r="FA1870"/>
      <c r="FB1870"/>
      <c r="FC1870"/>
      <c r="FD1870"/>
      <c r="FE1870"/>
      <c r="FF1870"/>
      <c r="FG1870"/>
      <c r="FH1870"/>
      <c r="FI1870"/>
      <c r="FJ1870"/>
      <c r="FK1870"/>
      <c r="FL1870"/>
      <c r="FM1870"/>
      <c r="FN1870"/>
      <c r="FO1870"/>
      <c r="FP1870"/>
      <c r="FQ1870"/>
      <c r="FR1870"/>
      <c r="FS1870"/>
      <c r="FT1870"/>
      <c r="FU1870"/>
      <c r="FV1870"/>
      <c r="FW1870"/>
      <c r="FX1870"/>
      <c r="FY1870"/>
      <c r="FZ1870"/>
      <c r="GA1870"/>
      <c r="GB1870"/>
      <c r="GC1870"/>
      <c r="GD1870"/>
      <c r="GE1870"/>
      <c r="GF1870"/>
      <c r="GG1870"/>
      <c r="GH1870"/>
      <c r="GI1870"/>
      <c r="GJ1870"/>
      <c r="GK1870"/>
      <c r="GL1870"/>
      <c r="GM1870"/>
      <c r="GN1870"/>
      <c r="GO1870"/>
      <c r="GP1870"/>
      <c r="GQ1870"/>
      <c r="GR1870"/>
      <c r="GS1870"/>
      <c r="GT1870"/>
      <c r="GU1870"/>
      <c r="GV1870"/>
      <c r="GW1870"/>
      <c r="GX1870"/>
      <c r="GY1870"/>
      <c r="GZ1870"/>
      <c r="HA1870"/>
      <c r="HB1870"/>
      <c r="HC1870"/>
      <c r="HD1870"/>
      <c r="HE1870"/>
      <c r="HF1870"/>
      <c r="HG1870"/>
      <c r="HH1870"/>
      <c r="HI1870"/>
      <c r="HJ1870"/>
      <c r="HK1870"/>
      <c r="HL1870"/>
      <c r="HM1870"/>
      <c r="HN1870"/>
      <c r="HO1870"/>
      <c r="HP1870"/>
      <c r="HQ1870"/>
      <c r="HR1870"/>
      <c r="HS1870"/>
      <c r="HT1870"/>
      <c r="HU1870"/>
      <c r="HV1870"/>
      <c r="HW1870"/>
      <c r="HX1870"/>
      <c r="HY1870"/>
      <c r="HZ1870"/>
      <c r="IA1870"/>
      <c r="IB1870"/>
      <c r="IC1870"/>
      <c r="ID1870"/>
      <c r="IE1870"/>
      <c r="IF1870"/>
      <c r="IG1870"/>
      <c r="IH1870"/>
      <c r="II1870"/>
      <c r="IJ1870"/>
      <c r="IK1870"/>
      <c r="IL1870"/>
      <c r="IM1870"/>
      <c r="IN1870"/>
      <c r="IO1870"/>
      <c r="IP1870"/>
      <c r="IQ1870"/>
      <c r="IR1870"/>
      <c r="IS1870"/>
      <c r="IT1870"/>
      <c r="IU1870"/>
      <c r="IV1870"/>
      <c r="IW1870"/>
      <c r="IX1870"/>
      <c r="IY1870"/>
      <c r="IZ1870"/>
      <c r="JA1870"/>
      <c r="JB1870"/>
      <c r="JC1870"/>
      <c r="JD1870"/>
      <c r="JE1870"/>
      <c r="JF1870"/>
      <c r="JG1870"/>
      <c r="JH1870"/>
      <c r="JI1870"/>
      <c r="JJ1870"/>
      <c r="JK1870"/>
      <c r="JL1870"/>
      <c r="JM1870"/>
      <c r="JN1870"/>
      <c r="JO1870"/>
      <c r="JP1870"/>
      <c r="JQ1870"/>
      <c r="JR1870"/>
      <c r="JS1870"/>
      <c r="JT1870"/>
      <c r="JU1870"/>
      <c r="JV1870"/>
      <c r="JW1870"/>
      <c r="JX1870"/>
      <c r="JY1870"/>
      <c r="JZ1870"/>
      <c r="KA1870"/>
      <c r="KB1870"/>
      <c r="KC1870"/>
      <c r="KD1870"/>
      <c r="KE1870"/>
      <c r="KF1870"/>
      <c r="KG1870"/>
      <c r="KH1870"/>
      <c r="KI1870"/>
      <c r="KJ1870"/>
      <c r="KK1870"/>
      <c r="KL1870"/>
      <c r="KM1870"/>
      <c r="KN1870"/>
      <c r="KO1870"/>
      <c r="KP1870"/>
      <c r="KQ1870"/>
      <c r="KR1870"/>
      <c r="KS1870"/>
      <c r="KT1870"/>
      <c r="KU1870"/>
      <c r="KV1870"/>
      <c r="KW1870"/>
      <c r="KX1870"/>
      <c r="KY1870"/>
      <c r="KZ1870"/>
      <c r="LA1870"/>
      <c r="LB1870"/>
      <c r="LC1870"/>
      <c r="LD1870"/>
      <c r="LE1870"/>
      <c r="LF1870"/>
      <c r="LG1870"/>
      <c r="LH1870"/>
      <c r="LI1870"/>
      <c r="LJ1870"/>
      <c r="LK1870"/>
      <c r="LL1870"/>
      <c r="LM1870"/>
      <c r="LN1870"/>
      <c r="LO1870"/>
      <c r="LP1870"/>
      <c r="LQ1870"/>
      <c r="LR1870"/>
      <c r="LS1870"/>
      <c r="LT1870"/>
      <c r="LU1870"/>
      <c r="LV1870"/>
      <c r="LW1870"/>
      <c r="LX1870"/>
      <c r="LY1870"/>
      <c r="LZ1870"/>
      <c r="MA1870"/>
      <c r="MB1870"/>
      <c r="MC1870"/>
      <c r="MD1870"/>
      <c r="ME1870"/>
      <c r="MF1870"/>
      <c r="MG1870"/>
      <c r="MH1870"/>
      <c r="MI1870"/>
      <c r="MJ1870"/>
      <c r="MK1870"/>
      <c r="ML1870"/>
      <c r="MM1870"/>
      <c r="MN1870"/>
      <c r="MO1870"/>
      <c r="MP1870"/>
      <c r="MQ1870"/>
      <c r="MR1870"/>
      <c r="MS1870"/>
      <c r="MT1870"/>
      <c r="MU1870"/>
      <c r="MV1870"/>
      <c r="MW1870"/>
      <c r="MX1870"/>
      <c r="MY1870"/>
      <c r="MZ1870"/>
      <c r="NA1870"/>
      <c r="NB1870"/>
      <c r="NC1870"/>
      <c r="ND1870"/>
      <c r="NE1870"/>
      <c r="NF1870"/>
      <c r="NG1870"/>
      <c r="NH1870"/>
      <c r="NI1870"/>
      <c r="NJ1870"/>
      <c r="NK1870"/>
      <c r="NL1870"/>
      <c r="NM1870"/>
      <c r="NN1870"/>
      <c r="NO1870"/>
      <c r="NP1870"/>
      <c r="NQ1870"/>
      <c r="NR1870"/>
      <c r="NS1870"/>
      <c r="NT1870"/>
      <c r="NU1870"/>
      <c r="NV1870"/>
      <c r="NW1870"/>
      <c r="NX1870"/>
      <c r="NY1870"/>
      <c r="NZ1870"/>
      <c r="OA1870"/>
      <c r="OB1870"/>
      <c r="OC1870"/>
      <c r="OD1870"/>
      <c r="OE1870"/>
      <c r="OF1870"/>
      <c r="OG1870"/>
      <c r="OH1870"/>
      <c r="OI1870"/>
      <c r="OJ1870"/>
      <c r="OK1870"/>
      <c r="OL1870"/>
      <c r="OM1870"/>
      <c r="ON1870"/>
      <c r="OO1870"/>
      <c r="OP1870"/>
      <c r="OQ1870"/>
      <c r="OR1870"/>
      <c r="OS1870"/>
      <c r="OT1870"/>
      <c r="OU1870"/>
      <c r="OV1870"/>
      <c r="OW1870"/>
      <c r="OX1870"/>
      <c r="OY1870"/>
      <c r="OZ1870"/>
      <c r="PA1870"/>
      <c r="PB1870"/>
      <c r="PC1870"/>
      <c r="PD1870"/>
      <c r="PE1870"/>
      <c r="PF1870"/>
      <c r="PG1870"/>
      <c r="PH1870"/>
      <c r="PI1870"/>
      <c r="PJ1870"/>
      <c r="PK1870"/>
      <c r="PL1870"/>
      <c r="PM1870"/>
      <c r="PN1870"/>
      <c r="PO1870"/>
      <c r="PP1870"/>
      <c r="PQ1870"/>
      <c r="PR1870"/>
      <c r="PS1870"/>
      <c r="PT1870"/>
      <c r="PU1870"/>
      <c r="PV1870"/>
      <c r="PW1870"/>
      <c r="PX1870"/>
      <c r="PY1870"/>
      <c r="PZ1870"/>
      <c r="QA1870"/>
      <c r="QB1870"/>
      <c r="QC1870"/>
      <c r="QD1870"/>
      <c r="QE1870"/>
      <c r="QF1870"/>
      <c r="QG1870"/>
      <c r="QH1870"/>
      <c r="QI1870"/>
      <c r="QJ1870"/>
      <c r="QK1870"/>
      <c r="QL1870"/>
      <c r="QM1870"/>
      <c r="QN1870"/>
      <c r="QO1870"/>
      <c r="QP1870"/>
      <c r="QQ1870"/>
      <c r="QR1870"/>
      <c r="QS1870"/>
      <c r="QT1870"/>
      <c r="QU1870"/>
      <c r="QV1870"/>
      <c r="QW1870"/>
      <c r="QX1870"/>
      <c r="QY1870"/>
      <c r="QZ1870"/>
      <c r="RA1870"/>
      <c r="RB1870"/>
      <c r="RC1870"/>
      <c r="RD1870"/>
      <c r="RE1870"/>
      <c r="RF1870"/>
      <c r="RG1870"/>
      <c r="RH1870"/>
      <c r="RI1870"/>
      <c r="RJ1870"/>
      <c r="RK1870"/>
      <c r="RL1870"/>
      <c r="RM1870"/>
      <c r="RN1870"/>
      <c r="RO1870"/>
      <c r="RP1870"/>
      <c r="RQ1870"/>
      <c r="RR1870"/>
      <c r="RS1870"/>
      <c r="RT1870"/>
      <c r="RU1870"/>
      <c r="RV1870"/>
      <c r="RW1870"/>
      <c r="RX1870"/>
      <c r="RY1870"/>
      <c r="RZ1870"/>
      <c r="SA1870"/>
      <c r="SB1870"/>
      <c r="SC1870"/>
      <c r="SD1870"/>
      <c r="SE1870"/>
      <c r="SF1870"/>
      <c r="SG1870"/>
      <c r="SH1870"/>
      <c r="SI1870"/>
      <c r="SJ1870"/>
      <c r="SK1870"/>
      <c r="SL1870"/>
      <c r="SM1870"/>
      <c r="SN1870"/>
      <c r="SO1870"/>
      <c r="SP1870"/>
      <c r="SQ1870"/>
      <c r="SR1870"/>
      <c r="SS1870"/>
      <c r="ST1870"/>
      <c r="SU1870"/>
      <c r="SV1870"/>
      <c r="SW1870"/>
      <c r="SX1870"/>
      <c r="SY1870"/>
      <c r="SZ1870"/>
      <c r="TA1870"/>
      <c r="TB1870"/>
      <c r="TC1870"/>
      <c r="TD1870"/>
      <c r="TE1870"/>
      <c r="TF1870"/>
      <c r="TG1870"/>
      <c r="TH1870"/>
      <c r="TI1870"/>
      <c r="TJ1870"/>
      <c r="TK1870"/>
      <c r="TL1870"/>
      <c r="TM1870"/>
      <c r="TN1870"/>
      <c r="TO1870"/>
      <c r="TP1870"/>
      <c r="TQ1870"/>
      <c r="TR1870"/>
      <c r="TS1870"/>
      <c r="TT1870"/>
      <c r="TU1870"/>
      <c r="TV1870"/>
      <c r="TW1870"/>
      <c r="TX1870"/>
      <c r="TY1870"/>
      <c r="TZ1870"/>
      <c r="UA1870"/>
      <c r="UB1870"/>
      <c r="UC1870"/>
      <c r="UD1870"/>
      <c r="UE1870"/>
      <c r="UF1870"/>
      <c r="UG1870"/>
      <c r="UH1870"/>
      <c r="UI1870"/>
      <c r="UJ1870"/>
      <c r="UK1870"/>
      <c r="UL1870"/>
      <c r="UM1870"/>
      <c r="UN1870"/>
      <c r="UO1870"/>
      <c r="UP1870"/>
      <c r="UQ1870"/>
      <c r="UR1870"/>
      <c r="US1870"/>
      <c r="UT1870"/>
      <c r="UU1870"/>
      <c r="UV1870"/>
      <c r="UW1870"/>
      <c r="UX1870"/>
      <c r="UY1870"/>
      <c r="UZ1870"/>
      <c r="VA1870"/>
      <c r="VB1870"/>
      <c r="VC1870"/>
      <c r="VD1870"/>
      <c r="VE1870"/>
      <c r="VF1870"/>
      <c r="VG1870"/>
      <c r="VH1870"/>
      <c r="VI1870"/>
      <c r="VJ1870"/>
      <c r="VK1870"/>
      <c r="VL1870"/>
      <c r="VM1870"/>
      <c r="VN1870"/>
      <c r="VO1870"/>
      <c r="VP1870"/>
      <c r="VQ1870"/>
      <c r="VR1870"/>
      <c r="VS1870"/>
      <c r="VT1870"/>
      <c r="VU1870"/>
      <c r="VV1870"/>
      <c r="VW1870"/>
      <c r="VX1870"/>
      <c r="VY1870"/>
      <c r="VZ1870"/>
      <c r="WA1870"/>
      <c r="WB1870"/>
      <c r="WC1870"/>
      <c r="WD1870"/>
      <c r="WE1870"/>
      <c r="WF1870"/>
      <c r="WG1870"/>
      <c r="WH1870"/>
      <c r="WI1870"/>
      <c r="WJ1870"/>
      <c r="WK1870"/>
      <c r="WL1870"/>
      <c r="WM1870"/>
      <c r="WN1870"/>
      <c r="WO1870"/>
      <c r="WP1870"/>
      <c r="WQ1870"/>
      <c r="WR1870"/>
      <c r="WS1870"/>
      <c r="WT1870"/>
      <c r="WU1870"/>
      <c r="WV1870"/>
      <c r="WW1870"/>
      <c r="WX1870"/>
      <c r="WY1870"/>
      <c r="WZ1870"/>
      <c r="XA1870"/>
      <c r="XB1870"/>
      <c r="XC1870"/>
      <c r="XD1870"/>
      <c r="XE1870"/>
      <c r="XF1870"/>
      <c r="XG1870"/>
      <c r="XH1870"/>
      <c r="XI1870"/>
      <c r="XJ1870"/>
      <c r="XK1870"/>
      <c r="XL1870"/>
      <c r="XM1870"/>
      <c r="XN1870"/>
      <c r="XO1870"/>
      <c r="XP1870"/>
      <c r="XQ1870"/>
      <c r="XR1870"/>
      <c r="XS1870"/>
      <c r="XT1870"/>
      <c r="XU1870"/>
      <c r="XV1870"/>
      <c r="XW1870"/>
      <c r="XX1870"/>
      <c r="XY1870"/>
      <c r="XZ1870"/>
      <c r="YA1870"/>
      <c r="YB1870"/>
      <c r="YC1870"/>
      <c r="YD1870"/>
      <c r="YE1870"/>
      <c r="YF1870"/>
      <c r="YG1870"/>
      <c r="YH1870"/>
      <c r="YI1870"/>
      <c r="YJ1870"/>
      <c r="YK1870"/>
      <c r="YL1870"/>
      <c r="YM1870"/>
      <c r="YN1870"/>
      <c r="YO1870"/>
      <c r="YP1870"/>
      <c r="YQ1870"/>
      <c r="YR1870"/>
      <c r="YS1870"/>
      <c r="YT1870"/>
      <c r="YU1870"/>
      <c r="YV1870"/>
      <c r="YW1870"/>
      <c r="YX1870"/>
      <c r="YY1870"/>
      <c r="YZ1870"/>
      <c r="ZA1870"/>
      <c r="ZB1870"/>
      <c r="ZC1870"/>
      <c r="ZD1870"/>
      <c r="ZE1870"/>
      <c r="ZF1870"/>
      <c r="ZG1870"/>
      <c r="ZH1870"/>
      <c r="ZI1870"/>
      <c r="ZJ1870"/>
      <c r="ZK1870"/>
      <c r="ZL1870"/>
      <c r="ZM1870"/>
      <c r="ZN1870"/>
      <c r="ZO1870"/>
      <c r="ZP1870"/>
      <c r="ZQ1870"/>
      <c r="ZR1870"/>
      <c r="ZS1870"/>
      <c r="ZT1870"/>
      <c r="ZU1870"/>
      <c r="ZV1870"/>
      <c r="ZW1870"/>
      <c r="ZX1870"/>
      <c r="ZY1870"/>
      <c r="ZZ1870"/>
      <c r="AAA1870"/>
      <c r="AAB1870"/>
      <c r="AAC1870"/>
      <c r="AAD1870"/>
      <c r="AAE1870"/>
      <c r="AAF1870"/>
      <c r="AAG1870"/>
      <c r="AAH1870"/>
      <c r="AAI1870"/>
      <c r="AAJ1870"/>
      <c r="AAK1870"/>
      <c r="AAL1870"/>
      <c r="AAM1870"/>
      <c r="AAN1870"/>
      <c r="AAO1870"/>
      <c r="AAP1870"/>
      <c r="AAQ1870"/>
      <c r="AAR1870"/>
      <c r="AAS1870"/>
      <c r="AAT1870"/>
      <c r="AAU1870"/>
      <c r="AAV1870"/>
      <c r="AAW1870"/>
      <c r="AAX1870"/>
      <c r="AAY1870"/>
      <c r="AAZ1870"/>
      <c r="ABA1870"/>
      <c r="ABB1870"/>
      <c r="ABC1870"/>
      <c r="ABD1870"/>
      <c r="ABE1870"/>
      <c r="ABF1870"/>
      <c r="ABG1870"/>
      <c r="ABH1870"/>
      <c r="ABI1870"/>
      <c r="ABJ1870"/>
      <c r="ABK1870"/>
      <c r="ABL1870"/>
      <c r="ABM1870"/>
      <c r="ABN1870"/>
      <c r="ABO1870"/>
      <c r="ABP1870"/>
      <c r="ABQ1870"/>
      <c r="ABR1870"/>
      <c r="ABS1870"/>
      <c r="ABT1870"/>
      <c r="ABU1870"/>
      <c r="ABV1870"/>
      <c r="ABW1870"/>
      <c r="ABX1870"/>
      <c r="ABY1870"/>
      <c r="ABZ1870"/>
      <c r="ACA1870"/>
      <c r="ACB1870"/>
      <c r="ACC1870"/>
      <c r="ACD1870"/>
      <c r="ACE1870"/>
      <c r="ACF1870"/>
      <c r="ACG1870"/>
      <c r="ACH1870"/>
      <c r="ACI1870"/>
      <c r="ACJ1870"/>
      <c r="ACK1870"/>
      <c r="ACL1870"/>
      <c r="ACM1870"/>
      <c r="ACN1870"/>
      <c r="ACO1870"/>
      <c r="ACP1870"/>
      <c r="ACQ1870"/>
      <c r="ACR1870"/>
      <c r="ACS1870"/>
      <c r="ACT1870"/>
      <c r="ACU1870"/>
      <c r="ACV1870"/>
      <c r="ACW1870"/>
      <c r="ACX1870"/>
      <c r="ACY1870"/>
      <c r="ACZ1870"/>
      <c r="ADA1870"/>
      <c r="ADB1870"/>
      <c r="ADC1870"/>
      <c r="ADD1870"/>
      <c r="ADE1870"/>
      <c r="ADF1870"/>
      <c r="ADG1870"/>
      <c r="ADH1870"/>
      <c r="ADI1870"/>
      <c r="ADJ1870"/>
      <c r="ADK1870"/>
      <c r="ADL1870"/>
      <c r="ADM1870"/>
      <c r="ADN1870"/>
      <c r="ADO1870"/>
      <c r="ADP1870"/>
      <c r="ADQ1870"/>
      <c r="ADR1870"/>
      <c r="ADS1870"/>
      <c r="ADT1870"/>
      <c r="ADU1870"/>
      <c r="ADV1870"/>
      <c r="ADW1870"/>
      <c r="ADX1870"/>
      <c r="ADY1870"/>
      <c r="ADZ1870"/>
      <c r="AEA1870"/>
      <c r="AEB1870"/>
      <c r="AEC1870"/>
      <c r="AED1870"/>
      <c r="AEE1870"/>
      <c r="AEF1870"/>
      <c r="AEG1870"/>
      <c r="AEH1870"/>
      <c r="AEI1870"/>
      <c r="AEJ1870"/>
      <c r="AEK1870"/>
      <c r="AEL1870"/>
      <c r="AEM1870"/>
      <c r="AEN1870"/>
      <c r="AEO1870"/>
      <c r="AEP1870"/>
      <c r="AEQ1870"/>
      <c r="AER1870"/>
      <c r="AES1870"/>
      <c r="AET1870"/>
      <c r="AEU1870"/>
      <c r="AEV1870"/>
      <c r="AEW1870"/>
      <c r="AEX1870"/>
      <c r="AEY1870"/>
      <c r="AEZ1870"/>
      <c r="AFA1870"/>
      <c r="AFB1870"/>
      <c r="AFC1870"/>
      <c r="AFD1870"/>
      <c r="AFE1870"/>
      <c r="AFF1870"/>
      <c r="AFG1870"/>
      <c r="AFH1870"/>
      <c r="AFI1870"/>
      <c r="AFJ1870"/>
      <c r="AFK1870"/>
      <c r="AFL1870"/>
      <c r="AFM1870"/>
      <c r="AFN1870"/>
      <c r="AFO1870"/>
      <c r="AFP1870"/>
      <c r="AFQ1870"/>
      <c r="AFR1870"/>
      <c r="AFS1870"/>
      <c r="AFT1870"/>
      <c r="AFU1870"/>
      <c r="AFV1870"/>
      <c r="AFW1870"/>
      <c r="AFX1870"/>
      <c r="AFY1870"/>
      <c r="AFZ1870"/>
      <c r="AGA1870"/>
      <c r="AGB1870"/>
      <c r="AGC1870"/>
      <c r="AGD1870"/>
      <c r="AGE1870"/>
      <c r="AGF1870"/>
      <c r="AGG1870"/>
      <c r="AGH1870"/>
      <c r="AGI1870"/>
      <c r="AGJ1870"/>
      <c r="AGK1870"/>
      <c r="AGL1870"/>
      <c r="AGM1870"/>
      <c r="AGN1870"/>
      <c r="AGO1870"/>
      <c r="AGP1870"/>
      <c r="AGQ1870"/>
      <c r="AGR1870"/>
      <c r="AGS1870"/>
      <c r="AGT1870"/>
      <c r="AGU1870"/>
      <c r="AGV1870"/>
      <c r="AGW1870"/>
      <c r="AGX1870"/>
      <c r="AGY1870"/>
      <c r="AGZ1870"/>
      <c r="AHA1870"/>
      <c r="AHB1870"/>
      <c r="AHC1870"/>
      <c r="AHD1870"/>
      <c r="AHE1870"/>
      <c r="AHF1870"/>
      <c r="AHG1870"/>
      <c r="AHH1870"/>
      <c r="AHI1870"/>
      <c r="AHJ1870"/>
      <c r="AHK1870"/>
      <c r="AHL1870"/>
      <c r="AHM1870"/>
      <c r="AHN1870"/>
      <c r="AHO1870"/>
      <c r="AHP1870"/>
      <c r="AHQ1870"/>
      <c r="AHR1870"/>
      <c r="AHS1870"/>
      <c r="AHT1870"/>
      <c r="AHU1870"/>
      <c r="AHV1870"/>
      <c r="AHW1870"/>
      <c r="AHX1870"/>
      <c r="AHY1870"/>
      <c r="AHZ1870"/>
      <c r="AIA1870"/>
      <c r="AIB1870"/>
      <c r="AIC1870"/>
      <c r="AID1870"/>
      <c r="AIE1870"/>
      <c r="AIF1870"/>
      <c r="AIG1870"/>
      <c r="AIH1870"/>
      <c r="AII1870"/>
      <c r="AIJ1870"/>
      <c r="AIK1870"/>
      <c r="AIL1870"/>
      <c r="AIM1870"/>
      <c r="AIN1870"/>
      <c r="AIO1870"/>
      <c r="AIP1870"/>
      <c r="AIQ1870"/>
      <c r="AIR1870"/>
      <c r="AIS1870"/>
      <c r="AIT1870"/>
      <c r="AIU1870"/>
      <c r="AIV1870"/>
      <c r="AIW1870"/>
      <c r="AIX1870"/>
      <c r="AIY1870"/>
      <c r="AIZ1870"/>
      <c r="AJA1870"/>
      <c r="AJB1870"/>
      <c r="AJC1870"/>
      <c r="AJD1870"/>
      <c r="AJE1870"/>
      <c r="AJF1870"/>
      <c r="AJG1870"/>
      <c r="AJH1870"/>
      <c r="AJI1870"/>
      <c r="AJJ1870"/>
      <c r="AJK1870"/>
      <c r="AJL1870"/>
      <c r="AJM1870"/>
      <c r="AJN1870"/>
      <c r="AJO1870"/>
      <c r="AJP1870"/>
      <c r="AJQ1870"/>
      <c r="AJR1870"/>
      <c r="AJS1870"/>
      <c r="AJT1870"/>
      <c r="AJU1870"/>
      <c r="AJV1870"/>
      <c r="AJW1870"/>
      <c r="AJX1870"/>
      <c r="AJY1870"/>
      <c r="AJZ1870"/>
      <c r="AKA1870"/>
      <c r="AKB1870"/>
      <c r="AKC1870"/>
      <c r="AKD1870"/>
      <c r="AKE1870"/>
      <c r="AKF1870"/>
      <c r="AKG1870"/>
      <c r="AKH1870"/>
      <c r="AKI1870"/>
      <c r="AKJ1870"/>
      <c r="AKK1870"/>
      <c r="AKL1870"/>
      <c r="AKM1870"/>
      <c r="AKN1870"/>
      <c r="AKO1870"/>
      <c r="AKP1870"/>
      <c r="AKQ1870"/>
      <c r="AKR1870"/>
      <c r="AKS1870"/>
      <c r="AKT1870"/>
      <c r="AKU1870"/>
      <c r="AKV1870"/>
      <c r="AKW1870"/>
      <c r="AKX1870"/>
      <c r="AKY1870"/>
      <c r="AKZ1870"/>
      <c r="ALA1870"/>
      <c r="ALB1870"/>
      <c r="ALC1870"/>
      <c r="ALD1870"/>
      <c r="ALE1870"/>
      <c r="ALF1870"/>
      <c r="ALG1870"/>
      <c r="ALH1870"/>
      <c r="ALI1870"/>
      <c r="ALJ1870"/>
      <c r="ALK1870"/>
      <c r="ALL1870"/>
      <c r="ALM1870"/>
      <c r="ALN1870"/>
      <c r="ALO1870"/>
      <c r="ALP1870"/>
      <c r="ALQ1870"/>
      <c r="ALR1870"/>
      <c r="ALS1870"/>
      <c r="ALT1870"/>
      <c r="ALU1870"/>
      <c r="ALV1870"/>
      <c r="ALW1870"/>
      <c r="ALX1870"/>
      <c r="ALY1870"/>
      <c r="ALZ1870"/>
      <c r="AMA1870"/>
      <c r="AMB1870"/>
      <c r="AMC1870"/>
      <c r="AMD1870"/>
      <c r="AME1870"/>
      <c r="AMF1870"/>
      <c r="AMG1870"/>
      <c r="AMH1870"/>
    </row>
    <row r="1871" spans="1:1022" ht="15">
      <c r="A1871" s="15"/>
      <c r="B1871" s="7"/>
      <c r="C1871" s="16"/>
      <c r="D1871" s="16"/>
      <c r="E1871" s="17"/>
      <c r="F1871" s="18"/>
      <c r="G1871" s="18"/>
      <c r="H1871" s="9"/>
      <c r="I1871" s="9"/>
      <c r="J1871" s="8"/>
      <c r="K1871" s="8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  <c r="DL1871"/>
      <c r="DM1871"/>
      <c r="DN1871"/>
      <c r="DO1871"/>
      <c r="DP1871"/>
      <c r="DQ1871"/>
      <c r="DR1871"/>
      <c r="DS1871"/>
      <c r="DT1871"/>
      <c r="DU1871"/>
      <c r="DV1871"/>
      <c r="DW1871"/>
      <c r="DX1871"/>
      <c r="DY1871"/>
      <c r="DZ1871"/>
      <c r="EA1871"/>
      <c r="EB1871"/>
      <c r="EC1871"/>
      <c r="ED1871"/>
      <c r="EE1871"/>
      <c r="EF1871"/>
      <c r="EG1871"/>
      <c r="EH1871"/>
      <c r="EI1871"/>
      <c r="EJ1871"/>
      <c r="EK1871"/>
      <c r="EL1871"/>
      <c r="EM1871"/>
      <c r="EN1871"/>
      <c r="EO1871"/>
      <c r="EP1871"/>
      <c r="EQ1871"/>
      <c r="ER1871"/>
      <c r="ES1871"/>
      <c r="ET1871"/>
      <c r="EU1871"/>
      <c r="EV1871"/>
      <c r="EW1871"/>
      <c r="EX1871"/>
      <c r="EY1871"/>
      <c r="EZ1871"/>
      <c r="FA1871"/>
      <c r="FB1871"/>
      <c r="FC1871"/>
      <c r="FD1871"/>
      <c r="FE1871"/>
      <c r="FF1871"/>
      <c r="FG1871"/>
      <c r="FH1871"/>
      <c r="FI1871"/>
      <c r="FJ1871"/>
      <c r="FK1871"/>
      <c r="FL1871"/>
      <c r="FM1871"/>
      <c r="FN1871"/>
      <c r="FO1871"/>
      <c r="FP1871"/>
      <c r="FQ1871"/>
      <c r="FR1871"/>
      <c r="FS1871"/>
      <c r="FT1871"/>
      <c r="FU1871"/>
      <c r="FV1871"/>
      <c r="FW1871"/>
      <c r="FX1871"/>
      <c r="FY1871"/>
      <c r="FZ1871"/>
      <c r="GA1871"/>
      <c r="GB1871"/>
      <c r="GC1871"/>
      <c r="GD1871"/>
      <c r="GE1871"/>
      <c r="GF1871"/>
      <c r="GG1871"/>
      <c r="GH1871"/>
      <c r="GI1871"/>
      <c r="GJ1871"/>
      <c r="GK1871"/>
      <c r="GL1871"/>
      <c r="GM1871"/>
      <c r="GN1871"/>
      <c r="GO1871"/>
      <c r="GP1871"/>
      <c r="GQ1871"/>
      <c r="GR1871"/>
      <c r="GS1871"/>
      <c r="GT1871"/>
      <c r="GU1871"/>
      <c r="GV1871"/>
      <c r="GW1871"/>
      <c r="GX1871"/>
      <c r="GY1871"/>
      <c r="GZ1871"/>
      <c r="HA1871"/>
      <c r="HB1871"/>
      <c r="HC1871"/>
      <c r="HD1871"/>
      <c r="HE1871"/>
      <c r="HF1871"/>
      <c r="HG1871"/>
      <c r="HH1871"/>
      <c r="HI1871"/>
      <c r="HJ1871"/>
      <c r="HK1871"/>
      <c r="HL1871"/>
      <c r="HM1871"/>
      <c r="HN1871"/>
      <c r="HO1871"/>
      <c r="HP1871"/>
      <c r="HQ1871"/>
      <c r="HR1871"/>
      <c r="HS1871"/>
      <c r="HT1871"/>
      <c r="HU1871"/>
      <c r="HV1871"/>
      <c r="HW1871"/>
      <c r="HX1871"/>
      <c r="HY1871"/>
      <c r="HZ1871"/>
      <c r="IA1871"/>
      <c r="IB1871"/>
      <c r="IC1871"/>
      <c r="ID1871"/>
      <c r="IE1871"/>
      <c r="IF1871"/>
      <c r="IG1871"/>
      <c r="IH1871"/>
      <c r="II1871"/>
      <c r="IJ1871"/>
      <c r="IK1871"/>
      <c r="IL1871"/>
      <c r="IM1871"/>
      <c r="IN1871"/>
      <c r="IO1871"/>
      <c r="IP1871"/>
      <c r="IQ1871"/>
      <c r="IR1871"/>
      <c r="IS1871"/>
      <c r="IT1871"/>
      <c r="IU1871"/>
      <c r="IV1871"/>
      <c r="IW1871"/>
      <c r="IX1871"/>
      <c r="IY1871"/>
      <c r="IZ1871"/>
      <c r="JA1871"/>
      <c r="JB1871"/>
      <c r="JC1871"/>
      <c r="JD1871"/>
      <c r="JE1871"/>
      <c r="JF1871"/>
      <c r="JG1871"/>
      <c r="JH1871"/>
      <c r="JI1871"/>
      <c r="JJ1871"/>
      <c r="JK1871"/>
      <c r="JL1871"/>
      <c r="JM1871"/>
      <c r="JN1871"/>
      <c r="JO1871"/>
      <c r="JP1871"/>
      <c r="JQ1871"/>
      <c r="JR1871"/>
      <c r="JS1871"/>
      <c r="JT1871"/>
      <c r="JU1871"/>
      <c r="JV1871"/>
      <c r="JW1871"/>
      <c r="JX1871"/>
      <c r="JY1871"/>
      <c r="JZ1871"/>
      <c r="KA1871"/>
      <c r="KB1871"/>
      <c r="KC1871"/>
      <c r="KD1871"/>
      <c r="KE1871"/>
      <c r="KF1871"/>
      <c r="KG1871"/>
      <c r="KH1871"/>
      <c r="KI1871"/>
      <c r="KJ1871"/>
      <c r="KK1871"/>
      <c r="KL1871"/>
      <c r="KM1871"/>
      <c r="KN1871"/>
      <c r="KO1871"/>
      <c r="KP1871"/>
      <c r="KQ1871"/>
      <c r="KR1871"/>
      <c r="KS1871"/>
      <c r="KT1871"/>
      <c r="KU1871"/>
      <c r="KV1871"/>
      <c r="KW1871"/>
      <c r="KX1871"/>
      <c r="KY1871"/>
      <c r="KZ1871"/>
      <c r="LA1871"/>
      <c r="LB1871"/>
      <c r="LC1871"/>
      <c r="LD1871"/>
      <c r="LE1871"/>
      <c r="LF1871"/>
      <c r="LG1871"/>
      <c r="LH1871"/>
      <c r="LI1871"/>
      <c r="LJ1871"/>
      <c r="LK1871"/>
      <c r="LL1871"/>
      <c r="LM1871"/>
      <c r="LN1871"/>
      <c r="LO1871"/>
      <c r="LP1871"/>
      <c r="LQ1871"/>
      <c r="LR1871"/>
      <c r="LS1871"/>
      <c r="LT1871"/>
      <c r="LU1871"/>
      <c r="LV1871"/>
      <c r="LW1871"/>
      <c r="LX1871"/>
      <c r="LY1871"/>
      <c r="LZ1871"/>
      <c r="MA1871"/>
      <c r="MB1871"/>
      <c r="MC1871"/>
      <c r="MD1871"/>
      <c r="ME1871"/>
      <c r="MF1871"/>
      <c r="MG1871"/>
      <c r="MH1871"/>
      <c r="MI1871"/>
      <c r="MJ1871"/>
      <c r="MK1871"/>
      <c r="ML1871"/>
      <c r="MM1871"/>
      <c r="MN1871"/>
      <c r="MO1871"/>
      <c r="MP1871"/>
      <c r="MQ1871"/>
      <c r="MR1871"/>
      <c r="MS1871"/>
      <c r="MT1871"/>
      <c r="MU1871"/>
      <c r="MV1871"/>
      <c r="MW1871"/>
      <c r="MX1871"/>
      <c r="MY1871"/>
      <c r="MZ1871"/>
      <c r="NA1871"/>
      <c r="NB1871"/>
      <c r="NC1871"/>
      <c r="ND1871"/>
      <c r="NE1871"/>
      <c r="NF1871"/>
      <c r="NG1871"/>
      <c r="NH1871"/>
      <c r="NI1871"/>
      <c r="NJ1871"/>
      <c r="NK1871"/>
      <c r="NL1871"/>
      <c r="NM1871"/>
      <c r="NN1871"/>
      <c r="NO1871"/>
      <c r="NP1871"/>
      <c r="NQ1871"/>
      <c r="NR1871"/>
      <c r="NS1871"/>
      <c r="NT1871"/>
      <c r="NU1871"/>
      <c r="NV1871"/>
      <c r="NW1871"/>
      <c r="NX1871"/>
      <c r="NY1871"/>
      <c r="NZ1871"/>
      <c r="OA1871"/>
      <c r="OB1871"/>
      <c r="OC1871"/>
      <c r="OD1871"/>
      <c r="OE1871"/>
      <c r="OF1871"/>
      <c r="OG1871"/>
      <c r="OH1871"/>
      <c r="OI1871"/>
      <c r="OJ1871"/>
      <c r="OK1871"/>
      <c r="OL1871"/>
      <c r="OM1871"/>
      <c r="ON1871"/>
      <c r="OO1871"/>
      <c r="OP1871"/>
      <c r="OQ1871"/>
      <c r="OR1871"/>
      <c r="OS1871"/>
      <c r="OT1871"/>
      <c r="OU1871"/>
      <c r="OV1871"/>
      <c r="OW1871"/>
      <c r="OX1871"/>
      <c r="OY1871"/>
      <c r="OZ1871"/>
      <c r="PA1871"/>
      <c r="PB1871"/>
      <c r="PC1871"/>
      <c r="PD1871"/>
      <c r="PE1871"/>
      <c r="PF1871"/>
      <c r="PG1871"/>
      <c r="PH1871"/>
      <c r="PI1871"/>
      <c r="PJ1871"/>
      <c r="PK1871"/>
      <c r="PL1871"/>
      <c r="PM1871"/>
      <c r="PN1871"/>
      <c r="PO1871"/>
      <c r="PP1871"/>
      <c r="PQ1871"/>
      <c r="PR1871"/>
      <c r="PS1871"/>
      <c r="PT1871"/>
      <c r="PU1871"/>
      <c r="PV1871"/>
      <c r="PW1871"/>
      <c r="PX1871"/>
      <c r="PY1871"/>
      <c r="PZ1871"/>
      <c r="QA1871"/>
      <c r="QB1871"/>
      <c r="QC1871"/>
      <c r="QD1871"/>
      <c r="QE1871"/>
      <c r="QF1871"/>
      <c r="QG1871"/>
      <c r="QH1871"/>
      <c r="QI1871"/>
      <c r="QJ1871"/>
      <c r="QK1871"/>
      <c r="QL1871"/>
      <c r="QM1871"/>
      <c r="QN1871"/>
      <c r="QO1871"/>
      <c r="QP1871"/>
      <c r="QQ1871"/>
      <c r="QR1871"/>
      <c r="QS1871"/>
      <c r="QT1871"/>
      <c r="QU1871"/>
      <c r="QV1871"/>
      <c r="QW1871"/>
      <c r="QX1871"/>
      <c r="QY1871"/>
      <c r="QZ1871"/>
      <c r="RA1871"/>
      <c r="RB1871"/>
      <c r="RC1871"/>
      <c r="RD1871"/>
      <c r="RE1871"/>
      <c r="RF1871"/>
      <c r="RG1871"/>
      <c r="RH1871"/>
      <c r="RI1871"/>
      <c r="RJ1871"/>
      <c r="RK1871"/>
      <c r="RL1871"/>
      <c r="RM1871"/>
      <c r="RN1871"/>
      <c r="RO1871"/>
      <c r="RP1871"/>
      <c r="RQ1871"/>
      <c r="RR1871"/>
      <c r="RS1871"/>
      <c r="RT1871"/>
      <c r="RU1871"/>
      <c r="RV1871"/>
      <c r="RW1871"/>
      <c r="RX1871"/>
      <c r="RY1871"/>
      <c r="RZ1871"/>
      <c r="SA1871"/>
      <c r="SB1871"/>
      <c r="SC1871"/>
      <c r="SD1871"/>
      <c r="SE1871"/>
      <c r="SF1871"/>
      <c r="SG1871"/>
      <c r="SH1871"/>
      <c r="SI1871"/>
      <c r="SJ1871"/>
      <c r="SK1871"/>
      <c r="SL1871"/>
      <c r="SM1871"/>
      <c r="SN1871"/>
      <c r="SO1871"/>
      <c r="SP1871"/>
      <c r="SQ1871"/>
      <c r="SR1871"/>
      <c r="SS1871"/>
      <c r="ST1871"/>
      <c r="SU1871"/>
      <c r="SV1871"/>
      <c r="SW1871"/>
      <c r="SX1871"/>
      <c r="SY1871"/>
      <c r="SZ1871"/>
      <c r="TA1871"/>
      <c r="TB1871"/>
      <c r="TC1871"/>
      <c r="TD1871"/>
      <c r="TE1871"/>
      <c r="TF1871"/>
      <c r="TG1871"/>
      <c r="TH1871"/>
      <c r="TI1871"/>
      <c r="TJ1871"/>
      <c r="TK1871"/>
      <c r="TL1871"/>
      <c r="TM1871"/>
      <c r="TN1871"/>
      <c r="TO1871"/>
      <c r="TP1871"/>
      <c r="TQ1871"/>
      <c r="TR1871"/>
      <c r="TS1871"/>
      <c r="TT1871"/>
      <c r="TU1871"/>
      <c r="TV1871"/>
      <c r="TW1871"/>
      <c r="TX1871"/>
      <c r="TY1871"/>
      <c r="TZ1871"/>
      <c r="UA1871"/>
      <c r="UB1871"/>
      <c r="UC1871"/>
      <c r="UD1871"/>
      <c r="UE1871"/>
      <c r="UF1871"/>
      <c r="UG1871"/>
      <c r="UH1871"/>
      <c r="UI1871"/>
      <c r="UJ1871"/>
      <c r="UK1871"/>
      <c r="UL1871"/>
      <c r="UM1871"/>
      <c r="UN1871"/>
      <c r="UO1871"/>
      <c r="UP1871"/>
      <c r="UQ1871"/>
      <c r="UR1871"/>
      <c r="US1871"/>
      <c r="UT1871"/>
      <c r="UU1871"/>
      <c r="UV1871"/>
      <c r="UW1871"/>
      <c r="UX1871"/>
      <c r="UY1871"/>
      <c r="UZ1871"/>
      <c r="VA1871"/>
      <c r="VB1871"/>
      <c r="VC1871"/>
      <c r="VD1871"/>
      <c r="VE1871"/>
      <c r="VF1871"/>
      <c r="VG1871"/>
      <c r="VH1871"/>
      <c r="VI1871"/>
      <c r="VJ1871"/>
      <c r="VK1871"/>
      <c r="VL1871"/>
      <c r="VM1871"/>
      <c r="VN1871"/>
      <c r="VO1871"/>
      <c r="VP1871"/>
      <c r="VQ1871"/>
      <c r="VR1871"/>
      <c r="VS1871"/>
      <c r="VT1871"/>
      <c r="VU1871"/>
      <c r="VV1871"/>
      <c r="VW1871"/>
      <c r="VX1871"/>
      <c r="VY1871"/>
      <c r="VZ1871"/>
      <c r="WA1871"/>
      <c r="WB1871"/>
      <c r="WC1871"/>
      <c r="WD1871"/>
      <c r="WE1871"/>
      <c r="WF1871"/>
      <c r="WG1871"/>
      <c r="WH1871"/>
      <c r="WI1871"/>
      <c r="WJ1871"/>
      <c r="WK1871"/>
      <c r="WL1871"/>
      <c r="WM1871"/>
      <c r="WN1871"/>
      <c r="WO1871"/>
      <c r="WP1871"/>
      <c r="WQ1871"/>
      <c r="WR1871"/>
      <c r="WS1871"/>
      <c r="WT1871"/>
      <c r="WU1871"/>
      <c r="WV1871"/>
      <c r="WW1871"/>
      <c r="WX1871"/>
      <c r="WY1871"/>
      <c r="WZ1871"/>
      <c r="XA1871"/>
      <c r="XB1871"/>
      <c r="XC1871"/>
      <c r="XD1871"/>
      <c r="XE1871"/>
      <c r="XF1871"/>
      <c r="XG1871"/>
      <c r="XH1871"/>
      <c r="XI1871"/>
      <c r="XJ1871"/>
      <c r="XK1871"/>
      <c r="XL1871"/>
      <c r="XM1871"/>
      <c r="XN1871"/>
      <c r="XO1871"/>
      <c r="XP1871"/>
      <c r="XQ1871"/>
      <c r="XR1871"/>
      <c r="XS1871"/>
      <c r="XT1871"/>
      <c r="XU1871"/>
      <c r="XV1871"/>
      <c r="XW1871"/>
      <c r="XX1871"/>
      <c r="XY1871"/>
      <c r="XZ1871"/>
      <c r="YA1871"/>
      <c r="YB1871"/>
      <c r="YC1871"/>
      <c r="YD1871"/>
      <c r="YE1871"/>
      <c r="YF1871"/>
      <c r="YG1871"/>
      <c r="YH1871"/>
      <c r="YI1871"/>
      <c r="YJ1871"/>
      <c r="YK1871"/>
      <c r="YL1871"/>
      <c r="YM1871"/>
      <c r="YN1871"/>
      <c r="YO1871"/>
      <c r="YP1871"/>
      <c r="YQ1871"/>
      <c r="YR1871"/>
      <c r="YS1871"/>
      <c r="YT1871"/>
      <c r="YU1871"/>
      <c r="YV1871"/>
      <c r="YW1871"/>
      <c r="YX1871"/>
      <c r="YY1871"/>
      <c r="YZ1871"/>
      <c r="ZA1871"/>
      <c r="ZB1871"/>
      <c r="ZC1871"/>
      <c r="ZD1871"/>
      <c r="ZE1871"/>
      <c r="ZF1871"/>
      <c r="ZG1871"/>
      <c r="ZH1871"/>
      <c r="ZI1871"/>
      <c r="ZJ1871"/>
      <c r="ZK1871"/>
      <c r="ZL1871"/>
      <c r="ZM1871"/>
      <c r="ZN1871"/>
      <c r="ZO1871"/>
      <c r="ZP1871"/>
      <c r="ZQ1871"/>
      <c r="ZR1871"/>
      <c r="ZS1871"/>
      <c r="ZT1871"/>
      <c r="ZU1871"/>
      <c r="ZV1871"/>
      <c r="ZW1871"/>
      <c r="ZX1871"/>
      <c r="ZY1871"/>
      <c r="ZZ1871"/>
      <c r="AAA1871"/>
      <c r="AAB1871"/>
      <c r="AAC1871"/>
      <c r="AAD1871"/>
      <c r="AAE1871"/>
      <c r="AAF1871"/>
      <c r="AAG1871"/>
      <c r="AAH1871"/>
      <c r="AAI1871"/>
      <c r="AAJ1871"/>
      <c r="AAK1871"/>
      <c r="AAL1871"/>
      <c r="AAM1871"/>
      <c r="AAN1871"/>
      <c r="AAO1871"/>
      <c r="AAP1871"/>
      <c r="AAQ1871"/>
      <c r="AAR1871"/>
      <c r="AAS1871"/>
      <c r="AAT1871"/>
      <c r="AAU1871"/>
      <c r="AAV1871"/>
      <c r="AAW1871"/>
      <c r="AAX1871"/>
      <c r="AAY1871"/>
      <c r="AAZ1871"/>
      <c r="ABA1871"/>
      <c r="ABB1871"/>
      <c r="ABC1871"/>
      <c r="ABD1871"/>
      <c r="ABE1871"/>
      <c r="ABF1871"/>
      <c r="ABG1871"/>
      <c r="ABH1871"/>
      <c r="ABI1871"/>
      <c r="ABJ1871"/>
      <c r="ABK1871"/>
      <c r="ABL1871"/>
      <c r="ABM1871"/>
      <c r="ABN1871"/>
      <c r="ABO1871"/>
      <c r="ABP1871"/>
      <c r="ABQ1871"/>
      <c r="ABR1871"/>
      <c r="ABS1871"/>
      <c r="ABT1871"/>
      <c r="ABU1871"/>
      <c r="ABV1871"/>
      <c r="ABW1871"/>
      <c r="ABX1871"/>
      <c r="ABY1871"/>
      <c r="ABZ1871"/>
      <c r="ACA1871"/>
      <c r="ACB1871"/>
      <c r="ACC1871"/>
      <c r="ACD1871"/>
      <c r="ACE1871"/>
      <c r="ACF1871"/>
      <c r="ACG1871"/>
      <c r="ACH1871"/>
      <c r="ACI1871"/>
      <c r="ACJ1871"/>
      <c r="ACK1871"/>
      <c r="ACL1871"/>
      <c r="ACM1871"/>
      <c r="ACN1871"/>
      <c r="ACO1871"/>
      <c r="ACP1871"/>
      <c r="ACQ1871"/>
      <c r="ACR1871"/>
      <c r="ACS1871"/>
      <c r="ACT1871"/>
      <c r="ACU1871"/>
      <c r="ACV1871"/>
      <c r="ACW1871"/>
      <c r="ACX1871"/>
      <c r="ACY1871"/>
      <c r="ACZ1871"/>
      <c r="ADA1871"/>
      <c r="ADB1871"/>
      <c r="ADC1871"/>
      <c r="ADD1871"/>
      <c r="ADE1871"/>
      <c r="ADF1871"/>
      <c r="ADG1871"/>
      <c r="ADH1871"/>
      <c r="ADI1871"/>
      <c r="ADJ1871"/>
      <c r="ADK1871"/>
      <c r="ADL1871"/>
      <c r="ADM1871"/>
      <c r="ADN1871"/>
      <c r="ADO1871"/>
      <c r="ADP1871"/>
      <c r="ADQ1871"/>
      <c r="ADR1871"/>
      <c r="ADS1871"/>
      <c r="ADT1871"/>
      <c r="ADU1871"/>
      <c r="ADV1871"/>
      <c r="ADW1871"/>
      <c r="ADX1871"/>
      <c r="ADY1871"/>
      <c r="ADZ1871"/>
      <c r="AEA1871"/>
      <c r="AEB1871"/>
      <c r="AEC1871"/>
      <c r="AED1871"/>
      <c r="AEE1871"/>
      <c r="AEF1871"/>
      <c r="AEG1871"/>
      <c r="AEH1871"/>
      <c r="AEI1871"/>
      <c r="AEJ1871"/>
      <c r="AEK1871"/>
      <c r="AEL1871"/>
      <c r="AEM1871"/>
      <c r="AEN1871"/>
      <c r="AEO1871"/>
      <c r="AEP1871"/>
      <c r="AEQ1871"/>
      <c r="AER1871"/>
      <c r="AES1871"/>
      <c r="AET1871"/>
      <c r="AEU1871"/>
      <c r="AEV1871"/>
      <c r="AEW1871"/>
      <c r="AEX1871"/>
      <c r="AEY1871"/>
      <c r="AEZ1871"/>
      <c r="AFA1871"/>
      <c r="AFB1871"/>
      <c r="AFC1871"/>
      <c r="AFD1871"/>
      <c r="AFE1871"/>
      <c r="AFF1871"/>
      <c r="AFG1871"/>
      <c r="AFH1871"/>
      <c r="AFI1871"/>
      <c r="AFJ1871"/>
      <c r="AFK1871"/>
      <c r="AFL1871"/>
      <c r="AFM1871"/>
      <c r="AFN1871"/>
      <c r="AFO1871"/>
      <c r="AFP1871"/>
      <c r="AFQ1871"/>
      <c r="AFR1871"/>
      <c r="AFS1871"/>
      <c r="AFT1871"/>
      <c r="AFU1871"/>
      <c r="AFV1871"/>
      <c r="AFW1871"/>
      <c r="AFX1871"/>
      <c r="AFY1871"/>
      <c r="AFZ1871"/>
      <c r="AGA1871"/>
      <c r="AGB1871"/>
      <c r="AGC1871"/>
      <c r="AGD1871"/>
      <c r="AGE1871"/>
      <c r="AGF1871"/>
      <c r="AGG1871"/>
      <c r="AGH1871"/>
      <c r="AGI1871"/>
      <c r="AGJ1871"/>
      <c r="AGK1871"/>
      <c r="AGL1871"/>
      <c r="AGM1871"/>
      <c r="AGN1871"/>
      <c r="AGO1871"/>
      <c r="AGP1871"/>
      <c r="AGQ1871"/>
      <c r="AGR1871"/>
      <c r="AGS1871"/>
      <c r="AGT1871"/>
      <c r="AGU1871"/>
      <c r="AGV1871"/>
      <c r="AGW1871"/>
      <c r="AGX1871"/>
      <c r="AGY1871"/>
      <c r="AGZ1871"/>
      <c r="AHA1871"/>
      <c r="AHB1871"/>
      <c r="AHC1871"/>
      <c r="AHD1871"/>
      <c r="AHE1871"/>
      <c r="AHF1871"/>
      <c r="AHG1871"/>
      <c r="AHH1871"/>
      <c r="AHI1871"/>
      <c r="AHJ1871"/>
      <c r="AHK1871"/>
      <c r="AHL1871"/>
      <c r="AHM1871"/>
      <c r="AHN1871"/>
      <c r="AHO1871"/>
      <c r="AHP1871"/>
      <c r="AHQ1871"/>
      <c r="AHR1871"/>
      <c r="AHS1871"/>
      <c r="AHT1871"/>
      <c r="AHU1871"/>
      <c r="AHV1871"/>
      <c r="AHW1871"/>
      <c r="AHX1871"/>
      <c r="AHY1871"/>
      <c r="AHZ1871"/>
      <c r="AIA1871"/>
      <c r="AIB1871"/>
      <c r="AIC1871"/>
      <c r="AID1871"/>
      <c r="AIE1871"/>
      <c r="AIF1871"/>
      <c r="AIG1871"/>
      <c r="AIH1871"/>
      <c r="AII1871"/>
      <c r="AIJ1871"/>
      <c r="AIK1871"/>
      <c r="AIL1871"/>
      <c r="AIM1871"/>
      <c r="AIN1871"/>
      <c r="AIO1871"/>
      <c r="AIP1871"/>
      <c r="AIQ1871"/>
      <c r="AIR1871"/>
      <c r="AIS1871"/>
      <c r="AIT1871"/>
      <c r="AIU1871"/>
      <c r="AIV1871"/>
      <c r="AIW1871"/>
      <c r="AIX1871"/>
      <c r="AIY1871"/>
      <c r="AIZ1871"/>
      <c r="AJA1871"/>
      <c r="AJB1871"/>
      <c r="AJC1871"/>
      <c r="AJD1871"/>
      <c r="AJE1871"/>
      <c r="AJF1871"/>
      <c r="AJG1871"/>
      <c r="AJH1871"/>
      <c r="AJI1871"/>
      <c r="AJJ1871"/>
      <c r="AJK1871"/>
      <c r="AJL1871"/>
      <c r="AJM1871"/>
      <c r="AJN1871"/>
      <c r="AJO1871"/>
      <c r="AJP1871"/>
      <c r="AJQ1871"/>
      <c r="AJR1871"/>
      <c r="AJS1871"/>
      <c r="AJT1871"/>
      <c r="AJU1871"/>
      <c r="AJV1871"/>
      <c r="AJW1871"/>
      <c r="AJX1871"/>
      <c r="AJY1871"/>
      <c r="AJZ1871"/>
      <c r="AKA1871"/>
      <c r="AKB1871"/>
      <c r="AKC1871"/>
      <c r="AKD1871"/>
      <c r="AKE1871"/>
      <c r="AKF1871"/>
      <c r="AKG1871"/>
      <c r="AKH1871"/>
      <c r="AKI1871"/>
      <c r="AKJ1871"/>
      <c r="AKK1871"/>
      <c r="AKL1871"/>
      <c r="AKM1871"/>
      <c r="AKN1871"/>
      <c r="AKO1871"/>
      <c r="AKP1871"/>
      <c r="AKQ1871"/>
      <c r="AKR1871"/>
      <c r="AKS1871"/>
      <c r="AKT1871"/>
      <c r="AKU1871"/>
      <c r="AKV1871"/>
      <c r="AKW1871"/>
      <c r="AKX1871"/>
      <c r="AKY1871"/>
      <c r="AKZ1871"/>
      <c r="ALA1871"/>
      <c r="ALB1871"/>
      <c r="ALC1871"/>
      <c r="ALD1871"/>
      <c r="ALE1871"/>
      <c r="ALF1871"/>
      <c r="ALG1871"/>
      <c r="ALH1871"/>
      <c r="ALI1871"/>
      <c r="ALJ1871"/>
      <c r="ALK1871"/>
      <c r="ALL1871"/>
      <c r="ALM1871"/>
      <c r="ALN1871"/>
      <c r="ALO1871"/>
      <c r="ALP1871"/>
      <c r="ALQ1871"/>
      <c r="ALR1871"/>
      <c r="ALS1871"/>
      <c r="ALT1871"/>
      <c r="ALU1871"/>
      <c r="ALV1871"/>
      <c r="ALW1871"/>
      <c r="ALX1871"/>
      <c r="ALY1871"/>
      <c r="ALZ1871"/>
      <c r="AMA1871"/>
      <c r="AMB1871"/>
      <c r="AMC1871"/>
      <c r="AMD1871"/>
      <c r="AME1871"/>
      <c r="AMF1871"/>
      <c r="AMG1871"/>
      <c r="AMH1871"/>
    </row>
    <row r="1872" spans="1:1022" ht="15">
      <c r="A1872" s="15"/>
      <c r="B1872" s="7"/>
      <c r="C1872" s="16"/>
      <c r="D1872" s="16"/>
      <c r="E1872" s="17"/>
      <c r="F1872" s="18"/>
      <c r="G1872" s="18"/>
      <c r="H1872" s="9"/>
      <c r="I1872" s="9"/>
      <c r="J1872" s="8"/>
      <c r="K1872" s="8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  <c r="DL1872"/>
      <c r="DM1872"/>
      <c r="DN1872"/>
      <c r="DO1872"/>
      <c r="DP1872"/>
      <c r="DQ1872"/>
      <c r="DR1872"/>
      <c r="DS1872"/>
      <c r="DT1872"/>
      <c r="DU1872"/>
      <c r="DV1872"/>
      <c r="DW1872"/>
      <c r="DX1872"/>
      <c r="DY1872"/>
      <c r="DZ1872"/>
      <c r="EA1872"/>
      <c r="EB1872"/>
      <c r="EC1872"/>
      <c r="ED1872"/>
      <c r="EE1872"/>
      <c r="EF1872"/>
      <c r="EG1872"/>
      <c r="EH1872"/>
      <c r="EI1872"/>
      <c r="EJ1872"/>
      <c r="EK1872"/>
      <c r="EL1872"/>
      <c r="EM1872"/>
      <c r="EN1872"/>
      <c r="EO1872"/>
      <c r="EP1872"/>
      <c r="EQ1872"/>
      <c r="ER1872"/>
      <c r="ES1872"/>
      <c r="ET1872"/>
      <c r="EU1872"/>
      <c r="EV1872"/>
      <c r="EW1872"/>
      <c r="EX1872"/>
      <c r="EY1872"/>
      <c r="EZ1872"/>
      <c r="FA1872"/>
      <c r="FB1872"/>
      <c r="FC1872"/>
      <c r="FD1872"/>
      <c r="FE1872"/>
      <c r="FF1872"/>
      <c r="FG1872"/>
      <c r="FH1872"/>
      <c r="FI1872"/>
      <c r="FJ1872"/>
      <c r="FK1872"/>
      <c r="FL1872"/>
      <c r="FM1872"/>
      <c r="FN1872"/>
      <c r="FO1872"/>
      <c r="FP1872"/>
      <c r="FQ1872"/>
      <c r="FR1872"/>
      <c r="FS1872"/>
      <c r="FT1872"/>
      <c r="FU1872"/>
      <c r="FV1872"/>
      <c r="FW1872"/>
      <c r="FX1872"/>
      <c r="FY1872"/>
      <c r="FZ1872"/>
      <c r="GA1872"/>
      <c r="GB1872"/>
      <c r="GC1872"/>
      <c r="GD1872"/>
      <c r="GE1872"/>
      <c r="GF1872"/>
      <c r="GG1872"/>
      <c r="GH1872"/>
      <c r="GI1872"/>
      <c r="GJ1872"/>
      <c r="GK1872"/>
      <c r="GL1872"/>
      <c r="GM1872"/>
      <c r="GN1872"/>
      <c r="GO1872"/>
      <c r="GP1872"/>
      <c r="GQ1872"/>
      <c r="GR1872"/>
      <c r="GS1872"/>
      <c r="GT1872"/>
      <c r="GU1872"/>
      <c r="GV1872"/>
      <c r="GW1872"/>
      <c r="GX1872"/>
      <c r="GY1872"/>
      <c r="GZ1872"/>
      <c r="HA1872"/>
      <c r="HB1872"/>
      <c r="HC1872"/>
      <c r="HD1872"/>
      <c r="HE1872"/>
      <c r="HF1872"/>
      <c r="HG1872"/>
      <c r="HH1872"/>
      <c r="HI1872"/>
      <c r="HJ1872"/>
      <c r="HK1872"/>
      <c r="HL1872"/>
      <c r="HM1872"/>
      <c r="HN1872"/>
      <c r="HO1872"/>
      <c r="HP1872"/>
      <c r="HQ1872"/>
      <c r="HR1872"/>
      <c r="HS1872"/>
      <c r="HT1872"/>
      <c r="HU1872"/>
      <c r="HV1872"/>
      <c r="HW1872"/>
      <c r="HX1872"/>
      <c r="HY1872"/>
      <c r="HZ1872"/>
      <c r="IA1872"/>
      <c r="IB1872"/>
      <c r="IC1872"/>
      <c r="ID1872"/>
      <c r="IE1872"/>
      <c r="IF1872"/>
      <c r="IG1872"/>
      <c r="IH1872"/>
      <c r="II1872"/>
      <c r="IJ1872"/>
      <c r="IK1872"/>
      <c r="IL1872"/>
      <c r="IM1872"/>
      <c r="IN1872"/>
      <c r="IO1872"/>
      <c r="IP1872"/>
      <c r="IQ1872"/>
      <c r="IR1872"/>
      <c r="IS1872"/>
      <c r="IT1872"/>
      <c r="IU1872"/>
      <c r="IV1872"/>
      <c r="IW1872"/>
      <c r="IX1872"/>
      <c r="IY1872"/>
      <c r="IZ1872"/>
      <c r="JA1872"/>
      <c r="JB1872"/>
      <c r="JC1872"/>
      <c r="JD1872"/>
      <c r="JE1872"/>
      <c r="JF1872"/>
      <c r="JG1872"/>
      <c r="JH1872"/>
      <c r="JI1872"/>
      <c r="JJ1872"/>
      <c r="JK1872"/>
      <c r="JL1872"/>
      <c r="JM1872"/>
      <c r="JN1872"/>
      <c r="JO1872"/>
      <c r="JP1872"/>
      <c r="JQ1872"/>
      <c r="JR1872"/>
      <c r="JS1872"/>
      <c r="JT1872"/>
      <c r="JU1872"/>
      <c r="JV1872"/>
      <c r="JW1872"/>
      <c r="JX1872"/>
      <c r="JY1872"/>
      <c r="JZ1872"/>
      <c r="KA1872"/>
      <c r="KB1872"/>
      <c r="KC1872"/>
      <c r="KD1872"/>
      <c r="KE1872"/>
      <c r="KF1872"/>
      <c r="KG1872"/>
      <c r="KH1872"/>
      <c r="KI1872"/>
      <c r="KJ1872"/>
      <c r="KK1872"/>
      <c r="KL1872"/>
      <c r="KM1872"/>
      <c r="KN1872"/>
      <c r="KO1872"/>
      <c r="KP1872"/>
      <c r="KQ1872"/>
      <c r="KR1872"/>
      <c r="KS1872"/>
      <c r="KT1872"/>
      <c r="KU1872"/>
      <c r="KV1872"/>
      <c r="KW1872"/>
      <c r="KX1872"/>
      <c r="KY1872"/>
      <c r="KZ1872"/>
      <c r="LA1872"/>
      <c r="LB1872"/>
      <c r="LC1872"/>
      <c r="LD1872"/>
      <c r="LE1872"/>
      <c r="LF1872"/>
      <c r="LG1872"/>
      <c r="LH1872"/>
      <c r="LI1872"/>
      <c r="LJ1872"/>
      <c r="LK1872"/>
      <c r="LL1872"/>
      <c r="LM1872"/>
      <c r="LN1872"/>
      <c r="LO1872"/>
      <c r="LP1872"/>
      <c r="LQ1872"/>
      <c r="LR1872"/>
      <c r="LS1872"/>
      <c r="LT1872"/>
      <c r="LU1872"/>
      <c r="LV1872"/>
      <c r="LW1872"/>
      <c r="LX1872"/>
      <c r="LY1872"/>
      <c r="LZ1872"/>
      <c r="MA1872"/>
      <c r="MB1872"/>
      <c r="MC1872"/>
      <c r="MD1872"/>
      <c r="ME1872"/>
      <c r="MF1872"/>
      <c r="MG1872"/>
      <c r="MH1872"/>
      <c r="MI1872"/>
      <c r="MJ1872"/>
      <c r="MK1872"/>
      <c r="ML1872"/>
      <c r="MM1872"/>
      <c r="MN1872"/>
      <c r="MO1872"/>
      <c r="MP1872"/>
      <c r="MQ1872"/>
      <c r="MR1872"/>
      <c r="MS1872"/>
      <c r="MT1872"/>
      <c r="MU1872"/>
      <c r="MV1872"/>
      <c r="MW1872"/>
      <c r="MX1872"/>
      <c r="MY1872"/>
      <c r="MZ1872"/>
      <c r="NA1872"/>
      <c r="NB1872"/>
      <c r="NC1872"/>
      <c r="ND1872"/>
      <c r="NE1872"/>
      <c r="NF1872"/>
      <c r="NG1872"/>
      <c r="NH1872"/>
      <c r="NI1872"/>
      <c r="NJ1872"/>
      <c r="NK1872"/>
      <c r="NL1872"/>
      <c r="NM1872"/>
      <c r="NN1872"/>
      <c r="NO1872"/>
      <c r="NP1872"/>
      <c r="NQ1872"/>
      <c r="NR1872"/>
      <c r="NS1872"/>
      <c r="NT1872"/>
      <c r="NU1872"/>
      <c r="NV1872"/>
      <c r="NW1872"/>
      <c r="NX1872"/>
      <c r="NY1872"/>
      <c r="NZ1872"/>
      <c r="OA1872"/>
      <c r="OB1872"/>
      <c r="OC1872"/>
      <c r="OD1872"/>
      <c r="OE1872"/>
      <c r="OF1872"/>
      <c r="OG1872"/>
      <c r="OH1872"/>
      <c r="OI1872"/>
      <c r="OJ1872"/>
      <c r="OK1872"/>
      <c r="OL1872"/>
      <c r="OM1872"/>
      <c r="ON1872"/>
      <c r="OO1872"/>
      <c r="OP1872"/>
      <c r="OQ1872"/>
      <c r="OR1872"/>
      <c r="OS1872"/>
      <c r="OT1872"/>
      <c r="OU1872"/>
      <c r="OV1872"/>
      <c r="OW1872"/>
      <c r="OX1872"/>
      <c r="OY1872"/>
      <c r="OZ1872"/>
      <c r="PA1872"/>
      <c r="PB1872"/>
      <c r="PC1872"/>
      <c r="PD1872"/>
      <c r="PE1872"/>
      <c r="PF1872"/>
      <c r="PG1872"/>
      <c r="PH1872"/>
      <c r="PI1872"/>
      <c r="PJ1872"/>
      <c r="PK1872"/>
      <c r="PL1872"/>
      <c r="PM1872"/>
      <c r="PN1872"/>
      <c r="PO1872"/>
      <c r="PP1872"/>
      <c r="PQ1872"/>
      <c r="PR1872"/>
      <c r="PS1872"/>
      <c r="PT1872"/>
      <c r="PU1872"/>
      <c r="PV1872"/>
      <c r="PW1872"/>
      <c r="PX1872"/>
      <c r="PY1872"/>
      <c r="PZ1872"/>
      <c r="QA1872"/>
      <c r="QB1872"/>
      <c r="QC1872"/>
      <c r="QD1872"/>
      <c r="QE1872"/>
      <c r="QF1872"/>
      <c r="QG1872"/>
      <c r="QH1872"/>
      <c r="QI1872"/>
      <c r="QJ1872"/>
      <c r="QK1872"/>
      <c r="QL1872"/>
      <c r="QM1872"/>
      <c r="QN1872"/>
      <c r="QO1872"/>
      <c r="QP1872"/>
      <c r="QQ1872"/>
      <c r="QR1872"/>
      <c r="QS1872"/>
      <c r="QT1872"/>
      <c r="QU1872"/>
      <c r="QV1872"/>
      <c r="QW1872"/>
      <c r="QX1872"/>
      <c r="QY1872"/>
      <c r="QZ1872"/>
      <c r="RA1872"/>
      <c r="RB1872"/>
      <c r="RC1872"/>
      <c r="RD1872"/>
      <c r="RE1872"/>
      <c r="RF1872"/>
      <c r="RG1872"/>
      <c r="RH1872"/>
      <c r="RI1872"/>
      <c r="RJ1872"/>
      <c r="RK1872"/>
      <c r="RL1872"/>
      <c r="RM1872"/>
      <c r="RN1872"/>
      <c r="RO1872"/>
      <c r="RP1872"/>
      <c r="RQ1872"/>
      <c r="RR1872"/>
      <c r="RS1872"/>
      <c r="RT1872"/>
      <c r="RU1872"/>
      <c r="RV1872"/>
      <c r="RW1872"/>
      <c r="RX1872"/>
      <c r="RY1872"/>
      <c r="RZ1872"/>
      <c r="SA1872"/>
      <c r="SB1872"/>
      <c r="SC1872"/>
      <c r="SD1872"/>
      <c r="SE1872"/>
      <c r="SF1872"/>
      <c r="SG1872"/>
      <c r="SH1872"/>
      <c r="SI1872"/>
      <c r="SJ1872"/>
      <c r="SK1872"/>
      <c r="SL1872"/>
      <c r="SM1872"/>
      <c r="SN1872"/>
      <c r="SO1872"/>
      <c r="SP1872"/>
      <c r="SQ1872"/>
      <c r="SR1872"/>
      <c r="SS1872"/>
      <c r="ST1872"/>
      <c r="SU1872"/>
      <c r="SV1872"/>
      <c r="SW1872"/>
      <c r="SX1872"/>
      <c r="SY1872"/>
      <c r="SZ1872"/>
      <c r="TA1872"/>
      <c r="TB1872"/>
      <c r="TC1872"/>
      <c r="TD1872"/>
      <c r="TE1872"/>
      <c r="TF1872"/>
      <c r="TG1872"/>
      <c r="TH1872"/>
      <c r="TI1872"/>
      <c r="TJ1872"/>
      <c r="TK1872"/>
      <c r="TL1872"/>
      <c r="TM1872"/>
      <c r="TN1872"/>
      <c r="TO1872"/>
      <c r="TP1872"/>
      <c r="TQ1872"/>
      <c r="TR1872"/>
      <c r="TS1872"/>
      <c r="TT1872"/>
      <c r="TU1872"/>
      <c r="TV1872"/>
      <c r="TW1872"/>
      <c r="TX1872"/>
      <c r="TY1872"/>
      <c r="TZ1872"/>
      <c r="UA1872"/>
      <c r="UB1872"/>
      <c r="UC1872"/>
      <c r="UD1872"/>
      <c r="UE1872"/>
      <c r="UF1872"/>
      <c r="UG1872"/>
      <c r="UH1872"/>
      <c r="UI1872"/>
      <c r="UJ1872"/>
      <c r="UK1872"/>
      <c r="UL1872"/>
      <c r="UM1872"/>
      <c r="UN1872"/>
      <c r="UO1872"/>
      <c r="UP1872"/>
      <c r="UQ1872"/>
      <c r="UR1872"/>
      <c r="US1872"/>
      <c r="UT1872"/>
      <c r="UU1872"/>
      <c r="UV1872"/>
      <c r="UW1872"/>
      <c r="UX1872"/>
      <c r="UY1872"/>
      <c r="UZ1872"/>
      <c r="VA1872"/>
      <c r="VB1872"/>
      <c r="VC1872"/>
      <c r="VD1872"/>
      <c r="VE1872"/>
      <c r="VF1872"/>
      <c r="VG1872"/>
      <c r="VH1872"/>
      <c r="VI1872"/>
      <c r="VJ1872"/>
      <c r="VK1872"/>
      <c r="VL1872"/>
      <c r="VM1872"/>
      <c r="VN1872"/>
      <c r="VO1872"/>
      <c r="VP1872"/>
      <c r="VQ1872"/>
      <c r="VR1872"/>
      <c r="VS1872"/>
      <c r="VT1872"/>
      <c r="VU1872"/>
      <c r="VV1872"/>
      <c r="VW1872"/>
      <c r="VX1872"/>
      <c r="VY1872"/>
      <c r="VZ1872"/>
      <c r="WA1872"/>
      <c r="WB1872"/>
      <c r="WC1872"/>
      <c r="WD1872"/>
      <c r="WE1872"/>
      <c r="WF1872"/>
      <c r="WG1872"/>
      <c r="WH1872"/>
      <c r="WI1872"/>
      <c r="WJ1872"/>
      <c r="WK1872"/>
      <c r="WL1872"/>
      <c r="WM1872"/>
      <c r="WN1872"/>
      <c r="WO1872"/>
      <c r="WP1872"/>
      <c r="WQ1872"/>
      <c r="WR1872"/>
      <c r="WS1872"/>
      <c r="WT1872"/>
      <c r="WU1872"/>
      <c r="WV1872"/>
      <c r="WW1872"/>
      <c r="WX1872"/>
      <c r="WY1872"/>
      <c r="WZ1872"/>
      <c r="XA1872"/>
      <c r="XB1872"/>
      <c r="XC1872"/>
      <c r="XD1872"/>
      <c r="XE1872"/>
      <c r="XF1872"/>
      <c r="XG1872"/>
      <c r="XH1872"/>
      <c r="XI1872"/>
      <c r="XJ1872"/>
      <c r="XK1872"/>
      <c r="XL1872"/>
      <c r="XM1872"/>
      <c r="XN1872"/>
      <c r="XO1872"/>
      <c r="XP1872"/>
      <c r="XQ1872"/>
      <c r="XR1872"/>
      <c r="XS1872"/>
      <c r="XT1872"/>
      <c r="XU1872"/>
      <c r="XV1872"/>
      <c r="XW1872"/>
      <c r="XX1872"/>
      <c r="XY1872"/>
      <c r="XZ1872"/>
      <c r="YA1872"/>
      <c r="YB1872"/>
      <c r="YC1872"/>
      <c r="YD1872"/>
      <c r="YE1872"/>
      <c r="YF1872"/>
      <c r="YG1872"/>
      <c r="YH1872"/>
      <c r="YI1872"/>
      <c r="YJ1872"/>
      <c r="YK1872"/>
      <c r="YL1872"/>
      <c r="YM1872"/>
      <c r="YN1872"/>
      <c r="YO1872"/>
      <c r="YP1872"/>
      <c r="YQ1872"/>
      <c r="YR1872"/>
      <c r="YS1872"/>
      <c r="YT1872"/>
      <c r="YU1872"/>
      <c r="YV1872"/>
      <c r="YW1872"/>
      <c r="YX1872"/>
      <c r="YY1872"/>
      <c r="YZ1872"/>
      <c r="ZA1872"/>
      <c r="ZB1872"/>
      <c r="ZC1872"/>
      <c r="ZD1872"/>
      <c r="ZE1872"/>
      <c r="ZF1872"/>
      <c r="ZG1872"/>
      <c r="ZH1872"/>
      <c r="ZI1872"/>
      <c r="ZJ1872"/>
      <c r="ZK1872"/>
      <c r="ZL1872"/>
      <c r="ZM1872"/>
      <c r="ZN1872"/>
      <c r="ZO1872"/>
      <c r="ZP1872"/>
      <c r="ZQ1872"/>
      <c r="ZR1872"/>
      <c r="ZS1872"/>
      <c r="ZT1872"/>
      <c r="ZU1872"/>
      <c r="ZV1872"/>
      <c r="ZW1872"/>
      <c r="ZX1872"/>
      <c r="ZY1872"/>
      <c r="ZZ1872"/>
      <c r="AAA1872"/>
      <c r="AAB1872"/>
      <c r="AAC1872"/>
      <c r="AAD1872"/>
      <c r="AAE1872"/>
      <c r="AAF1872"/>
      <c r="AAG1872"/>
      <c r="AAH1872"/>
      <c r="AAI1872"/>
      <c r="AAJ1872"/>
      <c r="AAK1872"/>
      <c r="AAL1872"/>
      <c r="AAM1872"/>
      <c r="AAN1872"/>
      <c r="AAO1872"/>
      <c r="AAP1872"/>
      <c r="AAQ1872"/>
      <c r="AAR1872"/>
      <c r="AAS1872"/>
      <c r="AAT1872"/>
      <c r="AAU1872"/>
      <c r="AAV1872"/>
      <c r="AAW1872"/>
      <c r="AAX1872"/>
      <c r="AAY1872"/>
      <c r="AAZ1872"/>
      <c r="ABA1872"/>
      <c r="ABB1872"/>
      <c r="ABC1872"/>
      <c r="ABD1872"/>
      <c r="ABE1872"/>
      <c r="ABF1872"/>
      <c r="ABG1872"/>
      <c r="ABH1872"/>
      <c r="ABI1872"/>
      <c r="ABJ1872"/>
      <c r="ABK1872"/>
      <c r="ABL1872"/>
      <c r="ABM1872"/>
      <c r="ABN1872"/>
      <c r="ABO1872"/>
      <c r="ABP1872"/>
      <c r="ABQ1872"/>
      <c r="ABR1872"/>
      <c r="ABS1872"/>
      <c r="ABT1872"/>
      <c r="ABU1872"/>
      <c r="ABV1872"/>
      <c r="ABW1872"/>
      <c r="ABX1872"/>
      <c r="ABY1872"/>
      <c r="ABZ1872"/>
      <c r="ACA1872"/>
      <c r="ACB1872"/>
      <c r="ACC1872"/>
      <c r="ACD1872"/>
      <c r="ACE1872"/>
      <c r="ACF1872"/>
      <c r="ACG1872"/>
      <c r="ACH1872"/>
      <c r="ACI1872"/>
      <c r="ACJ1872"/>
      <c r="ACK1872"/>
      <c r="ACL1872"/>
      <c r="ACM1872"/>
      <c r="ACN1872"/>
      <c r="ACO1872"/>
      <c r="ACP1872"/>
      <c r="ACQ1872"/>
      <c r="ACR1872"/>
      <c r="ACS1872"/>
      <c r="ACT1872"/>
      <c r="ACU1872"/>
      <c r="ACV1872"/>
      <c r="ACW1872"/>
      <c r="ACX1872"/>
      <c r="ACY1872"/>
      <c r="ACZ1872"/>
      <c r="ADA1872"/>
      <c r="ADB1872"/>
      <c r="ADC1872"/>
      <c r="ADD1872"/>
      <c r="ADE1872"/>
      <c r="ADF1872"/>
      <c r="ADG1872"/>
      <c r="ADH1872"/>
      <c r="ADI1872"/>
      <c r="ADJ1872"/>
      <c r="ADK1872"/>
      <c r="ADL1872"/>
      <c r="ADM1872"/>
      <c r="ADN1872"/>
      <c r="ADO1872"/>
      <c r="ADP1872"/>
      <c r="ADQ1872"/>
      <c r="ADR1872"/>
      <c r="ADS1872"/>
      <c r="ADT1872"/>
      <c r="ADU1872"/>
      <c r="ADV1872"/>
      <c r="ADW1872"/>
      <c r="ADX1872"/>
      <c r="ADY1872"/>
      <c r="ADZ1872"/>
      <c r="AEA1872"/>
      <c r="AEB1872"/>
      <c r="AEC1872"/>
      <c r="AED1872"/>
      <c r="AEE1872"/>
      <c r="AEF1872"/>
      <c r="AEG1872"/>
      <c r="AEH1872"/>
      <c r="AEI1872"/>
      <c r="AEJ1872"/>
      <c r="AEK1872"/>
      <c r="AEL1872"/>
      <c r="AEM1872"/>
      <c r="AEN1872"/>
      <c r="AEO1872"/>
      <c r="AEP1872"/>
      <c r="AEQ1872"/>
      <c r="AER1872"/>
      <c r="AES1872"/>
      <c r="AET1872"/>
      <c r="AEU1872"/>
      <c r="AEV1872"/>
      <c r="AEW1872"/>
      <c r="AEX1872"/>
      <c r="AEY1872"/>
      <c r="AEZ1872"/>
      <c r="AFA1872"/>
      <c r="AFB1872"/>
      <c r="AFC1872"/>
      <c r="AFD1872"/>
      <c r="AFE1872"/>
      <c r="AFF1872"/>
      <c r="AFG1872"/>
      <c r="AFH1872"/>
      <c r="AFI1872"/>
      <c r="AFJ1872"/>
      <c r="AFK1872"/>
      <c r="AFL1872"/>
      <c r="AFM1872"/>
      <c r="AFN1872"/>
      <c r="AFO1872"/>
      <c r="AFP1872"/>
      <c r="AFQ1872"/>
      <c r="AFR1872"/>
      <c r="AFS1872"/>
      <c r="AFT1872"/>
      <c r="AFU1872"/>
      <c r="AFV1872"/>
      <c r="AFW1872"/>
      <c r="AFX1872"/>
      <c r="AFY1872"/>
      <c r="AFZ1872"/>
      <c r="AGA1872"/>
      <c r="AGB1872"/>
      <c r="AGC1872"/>
      <c r="AGD1872"/>
      <c r="AGE1872"/>
      <c r="AGF1872"/>
      <c r="AGG1872"/>
      <c r="AGH1872"/>
      <c r="AGI1872"/>
      <c r="AGJ1872"/>
      <c r="AGK1872"/>
      <c r="AGL1872"/>
      <c r="AGM1872"/>
      <c r="AGN1872"/>
      <c r="AGO1872"/>
      <c r="AGP1872"/>
      <c r="AGQ1872"/>
      <c r="AGR1872"/>
      <c r="AGS1872"/>
      <c r="AGT1872"/>
      <c r="AGU1872"/>
      <c r="AGV1872"/>
      <c r="AGW1872"/>
      <c r="AGX1872"/>
      <c r="AGY1872"/>
      <c r="AGZ1872"/>
      <c r="AHA1872"/>
      <c r="AHB1872"/>
      <c r="AHC1872"/>
      <c r="AHD1872"/>
      <c r="AHE1872"/>
      <c r="AHF1872"/>
      <c r="AHG1872"/>
      <c r="AHH1872"/>
      <c r="AHI1872"/>
      <c r="AHJ1872"/>
      <c r="AHK1872"/>
      <c r="AHL1872"/>
      <c r="AHM1872"/>
      <c r="AHN1872"/>
      <c r="AHO1872"/>
      <c r="AHP1872"/>
      <c r="AHQ1872"/>
      <c r="AHR1872"/>
      <c r="AHS1872"/>
      <c r="AHT1872"/>
      <c r="AHU1872"/>
      <c r="AHV1872"/>
      <c r="AHW1872"/>
      <c r="AHX1872"/>
      <c r="AHY1872"/>
      <c r="AHZ1872"/>
      <c r="AIA1872"/>
      <c r="AIB1872"/>
      <c r="AIC1872"/>
      <c r="AID1872"/>
      <c r="AIE1872"/>
      <c r="AIF1872"/>
      <c r="AIG1872"/>
      <c r="AIH1872"/>
      <c r="AII1872"/>
      <c r="AIJ1872"/>
      <c r="AIK1872"/>
      <c r="AIL1872"/>
      <c r="AIM1872"/>
      <c r="AIN1872"/>
      <c r="AIO1872"/>
      <c r="AIP1872"/>
      <c r="AIQ1872"/>
      <c r="AIR1872"/>
      <c r="AIS1872"/>
      <c r="AIT1872"/>
      <c r="AIU1872"/>
      <c r="AIV1872"/>
      <c r="AIW1872"/>
      <c r="AIX1872"/>
      <c r="AIY1872"/>
      <c r="AIZ1872"/>
      <c r="AJA1872"/>
      <c r="AJB1872"/>
      <c r="AJC1872"/>
      <c r="AJD1872"/>
      <c r="AJE1872"/>
      <c r="AJF1872"/>
      <c r="AJG1872"/>
      <c r="AJH1872"/>
      <c r="AJI1872"/>
      <c r="AJJ1872"/>
      <c r="AJK1872"/>
      <c r="AJL1872"/>
      <c r="AJM1872"/>
      <c r="AJN1872"/>
      <c r="AJO1872"/>
      <c r="AJP1872"/>
      <c r="AJQ1872"/>
      <c r="AJR1872"/>
      <c r="AJS1872"/>
      <c r="AJT1872"/>
      <c r="AJU1872"/>
      <c r="AJV1872"/>
      <c r="AJW1872"/>
      <c r="AJX1872"/>
      <c r="AJY1872"/>
      <c r="AJZ1872"/>
      <c r="AKA1872"/>
      <c r="AKB1872"/>
      <c r="AKC1872"/>
      <c r="AKD1872"/>
      <c r="AKE1872"/>
      <c r="AKF1872"/>
      <c r="AKG1872"/>
      <c r="AKH1872"/>
      <c r="AKI1872"/>
      <c r="AKJ1872"/>
      <c r="AKK1872"/>
      <c r="AKL1872"/>
      <c r="AKM1872"/>
      <c r="AKN1872"/>
      <c r="AKO1872"/>
      <c r="AKP1872"/>
      <c r="AKQ1872"/>
      <c r="AKR1872"/>
      <c r="AKS1872"/>
      <c r="AKT1872"/>
      <c r="AKU1872"/>
      <c r="AKV1872"/>
      <c r="AKW1872"/>
      <c r="AKX1872"/>
      <c r="AKY1872"/>
      <c r="AKZ1872"/>
      <c r="ALA1872"/>
      <c r="ALB1872"/>
      <c r="ALC1872"/>
      <c r="ALD1872"/>
      <c r="ALE1872"/>
      <c r="ALF1872"/>
      <c r="ALG1872"/>
      <c r="ALH1872"/>
      <c r="ALI1872"/>
      <c r="ALJ1872"/>
      <c r="ALK1872"/>
      <c r="ALL1872"/>
      <c r="ALM1872"/>
      <c r="ALN1872"/>
      <c r="ALO1872"/>
      <c r="ALP1872"/>
      <c r="ALQ1872"/>
      <c r="ALR1872"/>
      <c r="ALS1872"/>
      <c r="ALT1872"/>
      <c r="ALU1872"/>
      <c r="ALV1872"/>
      <c r="ALW1872"/>
      <c r="ALX1872"/>
      <c r="ALY1872"/>
      <c r="ALZ1872"/>
      <c r="AMA1872"/>
      <c r="AMB1872"/>
      <c r="AMC1872"/>
      <c r="AMD1872"/>
      <c r="AME1872"/>
      <c r="AMF1872"/>
      <c r="AMG1872"/>
      <c r="AMH1872"/>
    </row>
    <row r="1873" spans="1:1022" ht="15">
      <c r="A1873" s="15"/>
      <c r="B1873" s="7"/>
      <c r="C1873" s="16"/>
      <c r="D1873" s="16"/>
      <c r="E1873" s="17"/>
      <c r="F1873" s="18"/>
      <c r="G1873" s="18"/>
      <c r="H1873" s="9"/>
      <c r="I1873" s="9"/>
      <c r="J1873" s="8"/>
      <c r="K1873" s="8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  <c r="DL1873"/>
      <c r="DM1873"/>
      <c r="DN1873"/>
      <c r="DO1873"/>
      <c r="DP1873"/>
      <c r="DQ1873"/>
      <c r="DR1873"/>
      <c r="DS1873"/>
      <c r="DT1873"/>
      <c r="DU1873"/>
      <c r="DV1873"/>
      <c r="DW1873"/>
      <c r="DX1873"/>
      <c r="DY1873"/>
      <c r="DZ1873"/>
      <c r="EA1873"/>
      <c r="EB1873"/>
      <c r="EC1873"/>
      <c r="ED1873"/>
      <c r="EE1873"/>
      <c r="EF1873"/>
      <c r="EG1873"/>
      <c r="EH1873"/>
      <c r="EI1873"/>
      <c r="EJ1873"/>
      <c r="EK1873"/>
      <c r="EL1873"/>
      <c r="EM1873"/>
      <c r="EN1873"/>
      <c r="EO1873"/>
      <c r="EP1873"/>
      <c r="EQ1873"/>
      <c r="ER1873"/>
      <c r="ES1873"/>
      <c r="ET1873"/>
      <c r="EU1873"/>
      <c r="EV1873"/>
      <c r="EW1873"/>
      <c r="EX1873"/>
      <c r="EY1873"/>
      <c r="EZ1873"/>
      <c r="FA1873"/>
      <c r="FB1873"/>
      <c r="FC1873"/>
      <c r="FD1873"/>
      <c r="FE1873"/>
      <c r="FF1873"/>
      <c r="FG1873"/>
      <c r="FH1873"/>
      <c r="FI1873"/>
      <c r="FJ1873"/>
      <c r="FK1873"/>
      <c r="FL1873"/>
      <c r="FM1873"/>
      <c r="FN1873"/>
      <c r="FO1873"/>
      <c r="FP1873"/>
      <c r="FQ1873"/>
      <c r="FR1873"/>
      <c r="FS1873"/>
      <c r="FT1873"/>
      <c r="FU1873"/>
      <c r="FV1873"/>
      <c r="FW1873"/>
      <c r="FX1873"/>
      <c r="FY1873"/>
      <c r="FZ1873"/>
      <c r="GA1873"/>
      <c r="GB1873"/>
      <c r="GC1873"/>
      <c r="GD1873"/>
      <c r="GE1873"/>
      <c r="GF1873"/>
      <c r="GG1873"/>
      <c r="GH1873"/>
      <c r="GI1873"/>
      <c r="GJ1873"/>
      <c r="GK1873"/>
      <c r="GL1873"/>
      <c r="GM1873"/>
      <c r="GN1873"/>
      <c r="GO1873"/>
      <c r="GP1873"/>
      <c r="GQ1873"/>
      <c r="GR1873"/>
      <c r="GS1873"/>
      <c r="GT1873"/>
      <c r="GU1873"/>
      <c r="GV1873"/>
      <c r="GW1873"/>
      <c r="GX1873"/>
      <c r="GY1873"/>
      <c r="GZ1873"/>
      <c r="HA1873"/>
      <c r="HB1873"/>
      <c r="HC1873"/>
      <c r="HD1873"/>
      <c r="HE1873"/>
      <c r="HF1873"/>
      <c r="HG1873"/>
      <c r="HH1873"/>
      <c r="HI1873"/>
      <c r="HJ1873"/>
      <c r="HK1873"/>
      <c r="HL1873"/>
      <c r="HM1873"/>
      <c r="HN1873"/>
      <c r="HO1873"/>
      <c r="HP1873"/>
      <c r="HQ1873"/>
      <c r="HR1873"/>
      <c r="HS1873"/>
      <c r="HT1873"/>
      <c r="HU1873"/>
      <c r="HV1873"/>
      <c r="HW1873"/>
      <c r="HX1873"/>
      <c r="HY1873"/>
      <c r="HZ1873"/>
      <c r="IA1873"/>
      <c r="IB1873"/>
      <c r="IC1873"/>
      <c r="ID1873"/>
      <c r="IE1873"/>
      <c r="IF1873"/>
      <c r="IG1873"/>
      <c r="IH1873"/>
      <c r="II1873"/>
      <c r="IJ1873"/>
      <c r="IK1873"/>
      <c r="IL1873"/>
      <c r="IM1873"/>
      <c r="IN1873"/>
      <c r="IO1873"/>
      <c r="IP1873"/>
      <c r="IQ1873"/>
      <c r="IR1873"/>
      <c r="IS1873"/>
      <c r="IT1873"/>
      <c r="IU1873"/>
      <c r="IV1873"/>
      <c r="IW1873"/>
      <c r="IX1873"/>
      <c r="IY1873"/>
      <c r="IZ1873"/>
      <c r="JA1873"/>
      <c r="JB1873"/>
      <c r="JC1873"/>
      <c r="JD1873"/>
      <c r="JE1873"/>
      <c r="JF1873"/>
      <c r="JG1873"/>
      <c r="JH1873"/>
      <c r="JI1873"/>
      <c r="JJ1873"/>
      <c r="JK1873"/>
      <c r="JL1873"/>
      <c r="JM1873"/>
      <c r="JN1873"/>
      <c r="JO1873"/>
      <c r="JP1873"/>
      <c r="JQ1873"/>
      <c r="JR1873"/>
      <c r="JS1873"/>
      <c r="JT1873"/>
      <c r="JU1873"/>
      <c r="JV1873"/>
      <c r="JW1873"/>
      <c r="JX1873"/>
      <c r="JY1873"/>
      <c r="JZ1873"/>
      <c r="KA1873"/>
      <c r="KB1873"/>
      <c r="KC1873"/>
      <c r="KD1873"/>
      <c r="KE1873"/>
      <c r="KF1873"/>
      <c r="KG1873"/>
      <c r="KH1873"/>
      <c r="KI1873"/>
      <c r="KJ1873"/>
      <c r="KK1873"/>
      <c r="KL1873"/>
      <c r="KM1873"/>
      <c r="KN1873"/>
      <c r="KO1873"/>
      <c r="KP1873"/>
      <c r="KQ1873"/>
      <c r="KR1873"/>
      <c r="KS1873"/>
      <c r="KT1873"/>
      <c r="KU1873"/>
      <c r="KV1873"/>
      <c r="KW1873"/>
      <c r="KX1873"/>
      <c r="KY1873"/>
      <c r="KZ1873"/>
      <c r="LA1873"/>
      <c r="LB1873"/>
      <c r="LC1873"/>
      <c r="LD1873"/>
      <c r="LE1873"/>
      <c r="LF1873"/>
      <c r="LG1873"/>
      <c r="LH1873"/>
      <c r="LI1873"/>
      <c r="LJ1873"/>
      <c r="LK1873"/>
      <c r="LL1873"/>
      <c r="LM1873"/>
      <c r="LN1873"/>
      <c r="LO1873"/>
      <c r="LP1873"/>
      <c r="LQ1873"/>
      <c r="LR1873"/>
      <c r="LS1873"/>
      <c r="LT1873"/>
      <c r="LU1873"/>
      <c r="LV1873"/>
      <c r="LW1873"/>
      <c r="LX1873"/>
      <c r="LY1873"/>
      <c r="LZ1873"/>
      <c r="MA1873"/>
      <c r="MB1873"/>
      <c r="MC1873"/>
      <c r="MD1873"/>
      <c r="ME1873"/>
      <c r="MF1873"/>
      <c r="MG1873"/>
      <c r="MH1873"/>
      <c r="MI1873"/>
      <c r="MJ1873"/>
      <c r="MK1873"/>
      <c r="ML1873"/>
      <c r="MM1873"/>
      <c r="MN1873"/>
      <c r="MO1873"/>
      <c r="MP1873"/>
      <c r="MQ1873"/>
      <c r="MR1873"/>
      <c r="MS1873"/>
      <c r="MT1873"/>
      <c r="MU1873"/>
      <c r="MV1873"/>
      <c r="MW1873"/>
      <c r="MX1873"/>
      <c r="MY1873"/>
      <c r="MZ1873"/>
      <c r="NA1873"/>
      <c r="NB1873"/>
      <c r="NC1873"/>
      <c r="ND1873"/>
      <c r="NE1873"/>
      <c r="NF1873"/>
      <c r="NG1873"/>
      <c r="NH1873"/>
      <c r="NI1873"/>
      <c r="NJ1873"/>
      <c r="NK1873"/>
      <c r="NL1873"/>
      <c r="NM1873"/>
      <c r="NN1873"/>
      <c r="NO1873"/>
      <c r="NP1873"/>
      <c r="NQ1873"/>
      <c r="NR1873"/>
      <c r="NS1873"/>
      <c r="NT1873"/>
      <c r="NU1873"/>
      <c r="NV1873"/>
      <c r="NW1873"/>
      <c r="NX1873"/>
      <c r="NY1873"/>
      <c r="NZ1873"/>
      <c r="OA1873"/>
      <c r="OB1873"/>
      <c r="OC1873"/>
      <c r="OD1873"/>
      <c r="OE1873"/>
      <c r="OF1873"/>
      <c r="OG1873"/>
      <c r="OH1873"/>
      <c r="OI1873"/>
      <c r="OJ1873"/>
      <c r="OK1873"/>
      <c r="OL1873"/>
      <c r="OM1873"/>
      <c r="ON1873"/>
      <c r="OO1873"/>
      <c r="OP1873"/>
      <c r="OQ1873"/>
      <c r="OR1873"/>
      <c r="OS1873"/>
      <c r="OT1873"/>
      <c r="OU1873"/>
      <c r="OV1873"/>
      <c r="OW1873"/>
      <c r="OX1873"/>
      <c r="OY1873"/>
      <c r="OZ1873"/>
      <c r="PA1873"/>
      <c r="PB1873"/>
      <c r="PC1873"/>
      <c r="PD1873"/>
      <c r="PE1873"/>
      <c r="PF1873"/>
      <c r="PG1873"/>
      <c r="PH1873"/>
      <c r="PI1873"/>
      <c r="PJ1873"/>
      <c r="PK1873"/>
      <c r="PL1873"/>
      <c r="PM1873"/>
      <c r="PN1873"/>
      <c r="PO1873"/>
      <c r="PP1873"/>
      <c r="PQ1873"/>
      <c r="PR1873"/>
      <c r="PS1873"/>
      <c r="PT1873"/>
      <c r="PU1873"/>
      <c r="PV1873"/>
      <c r="PW1873"/>
      <c r="PX1873"/>
      <c r="PY1873"/>
      <c r="PZ1873"/>
      <c r="QA1873"/>
      <c r="QB1873"/>
      <c r="QC1873"/>
      <c r="QD1873"/>
      <c r="QE1873"/>
      <c r="QF1873"/>
      <c r="QG1873"/>
      <c r="QH1873"/>
      <c r="QI1873"/>
      <c r="QJ1873"/>
      <c r="QK1873"/>
      <c r="QL1873"/>
      <c r="QM1873"/>
      <c r="QN1873"/>
      <c r="QO1873"/>
      <c r="QP1873"/>
      <c r="QQ1873"/>
      <c r="QR1873"/>
      <c r="QS1873"/>
      <c r="QT1873"/>
      <c r="QU1873"/>
      <c r="QV1873"/>
      <c r="QW1873"/>
      <c r="QX1873"/>
      <c r="QY1873"/>
      <c r="QZ1873"/>
      <c r="RA1873"/>
      <c r="RB1873"/>
      <c r="RC1873"/>
      <c r="RD1873"/>
      <c r="RE1873"/>
      <c r="RF1873"/>
      <c r="RG1873"/>
      <c r="RH1873"/>
      <c r="RI1873"/>
      <c r="RJ1873"/>
      <c r="RK1873"/>
      <c r="RL1873"/>
      <c r="RM1873"/>
      <c r="RN1873"/>
      <c r="RO1873"/>
      <c r="RP1873"/>
      <c r="RQ1873"/>
      <c r="RR1873"/>
      <c r="RS1873"/>
      <c r="RT1873"/>
      <c r="RU1873"/>
      <c r="RV1873"/>
      <c r="RW1873"/>
      <c r="RX1873"/>
      <c r="RY1873"/>
      <c r="RZ1873"/>
      <c r="SA1873"/>
      <c r="SB1873"/>
      <c r="SC1873"/>
      <c r="SD1873"/>
      <c r="SE1873"/>
      <c r="SF1873"/>
      <c r="SG1873"/>
      <c r="SH1873"/>
      <c r="SI1873"/>
      <c r="SJ1873"/>
      <c r="SK1873"/>
      <c r="SL1873"/>
      <c r="SM1873"/>
      <c r="SN1873"/>
      <c r="SO1873"/>
      <c r="SP1873"/>
      <c r="SQ1873"/>
      <c r="SR1873"/>
      <c r="SS1873"/>
      <c r="ST1873"/>
      <c r="SU1873"/>
      <c r="SV1873"/>
      <c r="SW1873"/>
      <c r="SX1873"/>
      <c r="SY1873"/>
      <c r="SZ1873"/>
      <c r="TA1873"/>
      <c r="TB1873"/>
      <c r="TC1873"/>
      <c r="TD1873"/>
      <c r="TE1873"/>
      <c r="TF1873"/>
      <c r="TG1873"/>
      <c r="TH1873"/>
      <c r="TI1873"/>
      <c r="TJ1873"/>
      <c r="TK1873"/>
      <c r="TL1873"/>
      <c r="TM1873"/>
      <c r="TN1873"/>
      <c r="TO1873"/>
      <c r="TP1873"/>
      <c r="TQ1873"/>
      <c r="TR1873"/>
      <c r="TS1873"/>
      <c r="TT1873"/>
      <c r="TU1873"/>
      <c r="TV1873"/>
      <c r="TW1873"/>
      <c r="TX1873"/>
      <c r="TY1873"/>
      <c r="TZ1873"/>
      <c r="UA1873"/>
      <c r="UB1873"/>
      <c r="UC1873"/>
      <c r="UD1873"/>
      <c r="UE1873"/>
      <c r="UF1873"/>
      <c r="UG1873"/>
      <c r="UH1873"/>
      <c r="UI1873"/>
      <c r="UJ1873"/>
      <c r="UK1873"/>
      <c r="UL1873"/>
      <c r="UM1873"/>
      <c r="UN1873"/>
      <c r="UO1873"/>
      <c r="UP1873"/>
      <c r="UQ1873"/>
      <c r="UR1873"/>
      <c r="US1873"/>
      <c r="UT1873"/>
      <c r="UU1873"/>
      <c r="UV1873"/>
      <c r="UW1873"/>
      <c r="UX1873"/>
      <c r="UY1873"/>
      <c r="UZ1873"/>
      <c r="VA1873"/>
      <c r="VB1873"/>
      <c r="VC1873"/>
      <c r="VD1873"/>
      <c r="VE1873"/>
      <c r="VF1873"/>
      <c r="VG1873"/>
      <c r="VH1873"/>
      <c r="VI1873"/>
      <c r="VJ1873"/>
      <c r="VK1873"/>
      <c r="VL1873"/>
      <c r="VM1873"/>
      <c r="VN1873"/>
      <c r="VO1873"/>
      <c r="VP1873"/>
      <c r="VQ1873"/>
      <c r="VR1873"/>
      <c r="VS1873"/>
      <c r="VT1873"/>
      <c r="VU1873"/>
      <c r="VV1873"/>
      <c r="VW1873"/>
      <c r="VX1873"/>
      <c r="VY1873"/>
      <c r="VZ1873"/>
      <c r="WA1873"/>
      <c r="WB1873"/>
      <c r="WC1873"/>
      <c r="WD1873"/>
      <c r="WE1873"/>
      <c r="WF1873"/>
      <c r="WG1873"/>
      <c r="WH1873"/>
      <c r="WI1873"/>
      <c r="WJ1873"/>
      <c r="WK1873"/>
      <c r="WL1873"/>
      <c r="WM1873"/>
      <c r="WN1873"/>
      <c r="WO1873"/>
      <c r="WP1873"/>
      <c r="WQ1873"/>
      <c r="WR1873"/>
      <c r="WS1873"/>
      <c r="WT1873"/>
      <c r="WU1873"/>
      <c r="WV1873"/>
      <c r="WW1873"/>
      <c r="WX1873"/>
      <c r="WY1873"/>
      <c r="WZ1873"/>
      <c r="XA1873"/>
      <c r="XB1873"/>
      <c r="XC1873"/>
      <c r="XD1873"/>
      <c r="XE1873"/>
      <c r="XF1873"/>
      <c r="XG1873"/>
      <c r="XH1873"/>
      <c r="XI1873"/>
      <c r="XJ1873"/>
      <c r="XK1873"/>
      <c r="XL1873"/>
      <c r="XM1873"/>
      <c r="XN1873"/>
      <c r="XO1873"/>
      <c r="XP1873"/>
      <c r="XQ1873"/>
      <c r="XR1873"/>
      <c r="XS1873"/>
      <c r="XT1873"/>
      <c r="XU1873"/>
      <c r="XV1873"/>
      <c r="XW1873"/>
      <c r="XX1873"/>
      <c r="XY1873"/>
      <c r="XZ1873"/>
      <c r="YA1873"/>
      <c r="YB1873"/>
      <c r="YC1873"/>
      <c r="YD1873"/>
      <c r="YE1873"/>
      <c r="YF1873"/>
      <c r="YG1873"/>
      <c r="YH1873"/>
      <c r="YI1873"/>
      <c r="YJ1873"/>
      <c r="YK1873"/>
      <c r="YL1873"/>
      <c r="YM1873"/>
      <c r="YN1873"/>
      <c r="YO1873"/>
      <c r="YP1873"/>
      <c r="YQ1873"/>
      <c r="YR1873"/>
      <c r="YS1873"/>
      <c r="YT1873"/>
      <c r="YU1873"/>
      <c r="YV1873"/>
      <c r="YW1873"/>
      <c r="YX1873"/>
      <c r="YY1873"/>
      <c r="YZ1873"/>
      <c r="ZA1873"/>
      <c r="ZB1873"/>
      <c r="ZC1873"/>
      <c r="ZD1873"/>
      <c r="ZE1873"/>
      <c r="ZF1873"/>
      <c r="ZG1873"/>
      <c r="ZH1873"/>
      <c r="ZI1873"/>
      <c r="ZJ1873"/>
      <c r="ZK1873"/>
      <c r="ZL1873"/>
      <c r="ZM1873"/>
      <c r="ZN1873"/>
      <c r="ZO1873"/>
      <c r="ZP1873"/>
      <c r="ZQ1873"/>
      <c r="ZR1873"/>
      <c r="ZS1873"/>
      <c r="ZT1873"/>
      <c r="ZU1873"/>
      <c r="ZV1873"/>
      <c r="ZW1873"/>
      <c r="ZX1873"/>
      <c r="ZY1873"/>
      <c r="ZZ1873"/>
      <c r="AAA1873"/>
      <c r="AAB1873"/>
      <c r="AAC1873"/>
      <c r="AAD1873"/>
      <c r="AAE1873"/>
      <c r="AAF1873"/>
      <c r="AAG1873"/>
      <c r="AAH1873"/>
      <c r="AAI1873"/>
      <c r="AAJ1873"/>
      <c r="AAK1873"/>
      <c r="AAL1873"/>
      <c r="AAM1873"/>
      <c r="AAN1873"/>
      <c r="AAO1873"/>
      <c r="AAP1873"/>
      <c r="AAQ1873"/>
      <c r="AAR1873"/>
      <c r="AAS1873"/>
      <c r="AAT1873"/>
      <c r="AAU1873"/>
      <c r="AAV1873"/>
      <c r="AAW1873"/>
      <c r="AAX1873"/>
      <c r="AAY1873"/>
      <c r="AAZ1873"/>
      <c r="ABA1873"/>
      <c r="ABB1873"/>
      <c r="ABC1873"/>
      <c r="ABD1873"/>
      <c r="ABE1873"/>
      <c r="ABF1873"/>
      <c r="ABG1873"/>
      <c r="ABH1873"/>
      <c r="ABI1873"/>
      <c r="ABJ1873"/>
      <c r="ABK1873"/>
      <c r="ABL1873"/>
      <c r="ABM1873"/>
      <c r="ABN1873"/>
      <c r="ABO1873"/>
      <c r="ABP1873"/>
      <c r="ABQ1873"/>
      <c r="ABR1873"/>
      <c r="ABS1873"/>
      <c r="ABT1873"/>
      <c r="ABU1873"/>
      <c r="ABV1873"/>
      <c r="ABW1873"/>
      <c r="ABX1873"/>
      <c r="ABY1873"/>
      <c r="ABZ1873"/>
      <c r="ACA1873"/>
      <c r="ACB1873"/>
      <c r="ACC1873"/>
      <c r="ACD1873"/>
      <c r="ACE1873"/>
      <c r="ACF1873"/>
      <c r="ACG1873"/>
      <c r="ACH1873"/>
      <c r="ACI1873"/>
      <c r="ACJ1873"/>
      <c r="ACK1873"/>
      <c r="ACL1873"/>
      <c r="ACM1873"/>
      <c r="ACN1873"/>
      <c r="ACO1873"/>
      <c r="ACP1873"/>
      <c r="ACQ1873"/>
      <c r="ACR1873"/>
      <c r="ACS1873"/>
      <c r="ACT1873"/>
      <c r="ACU1873"/>
      <c r="ACV1873"/>
      <c r="ACW1873"/>
      <c r="ACX1873"/>
      <c r="ACY1873"/>
      <c r="ACZ1873"/>
      <c r="ADA1873"/>
      <c r="ADB1873"/>
      <c r="ADC1873"/>
      <c r="ADD1873"/>
      <c r="ADE1873"/>
      <c r="ADF1873"/>
      <c r="ADG1873"/>
      <c r="ADH1873"/>
      <c r="ADI1873"/>
      <c r="ADJ1873"/>
      <c r="ADK1873"/>
      <c r="ADL1873"/>
      <c r="ADM1873"/>
      <c r="ADN1873"/>
      <c r="ADO1873"/>
      <c r="ADP1873"/>
      <c r="ADQ1873"/>
      <c r="ADR1873"/>
      <c r="ADS1873"/>
      <c r="ADT1873"/>
      <c r="ADU1873"/>
      <c r="ADV1873"/>
      <c r="ADW1873"/>
      <c r="ADX1873"/>
      <c r="ADY1873"/>
      <c r="ADZ1873"/>
      <c r="AEA1873"/>
      <c r="AEB1873"/>
      <c r="AEC1873"/>
      <c r="AED1873"/>
      <c r="AEE1873"/>
      <c r="AEF1873"/>
      <c r="AEG1873"/>
      <c r="AEH1873"/>
      <c r="AEI1873"/>
      <c r="AEJ1873"/>
      <c r="AEK1873"/>
      <c r="AEL1873"/>
      <c r="AEM1873"/>
      <c r="AEN1873"/>
      <c r="AEO1873"/>
      <c r="AEP1873"/>
      <c r="AEQ1873"/>
      <c r="AER1873"/>
      <c r="AES1873"/>
      <c r="AET1873"/>
      <c r="AEU1873"/>
      <c r="AEV1873"/>
      <c r="AEW1873"/>
      <c r="AEX1873"/>
      <c r="AEY1873"/>
      <c r="AEZ1873"/>
      <c r="AFA1873"/>
      <c r="AFB1873"/>
      <c r="AFC1873"/>
      <c r="AFD1873"/>
      <c r="AFE1873"/>
      <c r="AFF1873"/>
      <c r="AFG1873"/>
      <c r="AFH1873"/>
      <c r="AFI1873"/>
      <c r="AFJ1873"/>
      <c r="AFK1873"/>
      <c r="AFL1873"/>
      <c r="AFM1873"/>
      <c r="AFN1873"/>
      <c r="AFO1873"/>
      <c r="AFP1873"/>
      <c r="AFQ1873"/>
      <c r="AFR1873"/>
      <c r="AFS1873"/>
      <c r="AFT1873"/>
      <c r="AFU1873"/>
      <c r="AFV1873"/>
      <c r="AFW1873"/>
      <c r="AFX1873"/>
      <c r="AFY1873"/>
      <c r="AFZ1873"/>
      <c r="AGA1873"/>
      <c r="AGB1873"/>
      <c r="AGC1873"/>
      <c r="AGD1873"/>
      <c r="AGE1873"/>
      <c r="AGF1873"/>
      <c r="AGG1873"/>
      <c r="AGH1873"/>
      <c r="AGI1873"/>
      <c r="AGJ1873"/>
      <c r="AGK1873"/>
      <c r="AGL1873"/>
      <c r="AGM1873"/>
      <c r="AGN1873"/>
      <c r="AGO1873"/>
      <c r="AGP1873"/>
      <c r="AGQ1873"/>
      <c r="AGR1873"/>
      <c r="AGS1873"/>
      <c r="AGT1873"/>
      <c r="AGU1873"/>
      <c r="AGV1873"/>
      <c r="AGW1873"/>
      <c r="AGX1873"/>
      <c r="AGY1873"/>
      <c r="AGZ1873"/>
      <c r="AHA1873"/>
      <c r="AHB1873"/>
      <c r="AHC1873"/>
      <c r="AHD1873"/>
      <c r="AHE1873"/>
      <c r="AHF1873"/>
      <c r="AHG1873"/>
      <c r="AHH1873"/>
      <c r="AHI1873"/>
      <c r="AHJ1873"/>
      <c r="AHK1873"/>
      <c r="AHL1873"/>
      <c r="AHM1873"/>
      <c r="AHN1873"/>
      <c r="AHO1873"/>
      <c r="AHP1873"/>
      <c r="AHQ1873"/>
      <c r="AHR1873"/>
      <c r="AHS1873"/>
      <c r="AHT1873"/>
      <c r="AHU1873"/>
      <c r="AHV1873"/>
      <c r="AHW1873"/>
      <c r="AHX1873"/>
      <c r="AHY1873"/>
      <c r="AHZ1873"/>
      <c r="AIA1873"/>
      <c r="AIB1873"/>
      <c r="AIC1873"/>
      <c r="AID1873"/>
      <c r="AIE1873"/>
      <c r="AIF1873"/>
      <c r="AIG1873"/>
      <c r="AIH1873"/>
      <c r="AII1873"/>
      <c r="AIJ1873"/>
      <c r="AIK1873"/>
      <c r="AIL1873"/>
      <c r="AIM1873"/>
      <c r="AIN1873"/>
      <c r="AIO1873"/>
      <c r="AIP1873"/>
      <c r="AIQ1873"/>
      <c r="AIR1873"/>
      <c r="AIS1873"/>
      <c r="AIT1873"/>
      <c r="AIU1873"/>
      <c r="AIV1873"/>
      <c r="AIW1873"/>
      <c r="AIX1873"/>
      <c r="AIY1873"/>
      <c r="AIZ1873"/>
      <c r="AJA1873"/>
      <c r="AJB1873"/>
      <c r="AJC1873"/>
      <c r="AJD1873"/>
      <c r="AJE1873"/>
      <c r="AJF1873"/>
      <c r="AJG1873"/>
      <c r="AJH1873"/>
      <c r="AJI1873"/>
      <c r="AJJ1873"/>
      <c r="AJK1873"/>
      <c r="AJL1873"/>
      <c r="AJM1873"/>
      <c r="AJN1873"/>
      <c r="AJO1873"/>
      <c r="AJP1873"/>
      <c r="AJQ1873"/>
      <c r="AJR1873"/>
      <c r="AJS1873"/>
      <c r="AJT1873"/>
      <c r="AJU1873"/>
      <c r="AJV1873"/>
      <c r="AJW1873"/>
      <c r="AJX1873"/>
      <c r="AJY1873"/>
      <c r="AJZ1873"/>
      <c r="AKA1873"/>
      <c r="AKB1873"/>
      <c r="AKC1873"/>
      <c r="AKD1873"/>
      <c r="AKE1873"/>
      <c r="AKF1873"/>
      <c r="AKG1873"/>
      <c r="AKH1873"/>
      <c r="AKI1873"/>
      <c r="AKJ1873"/>
      <c r="AKK1873"/>
      <c r="AKL1873"/>
      <c r="AKM1873"/>
      <c r="AKN1873"/>
      <c r="AKO1873"/>
      <c r="AKP1873"/>
      <c r="AKQ1873"/>
      <c r="AKR1873"/>
      <c r="AKS1873"/>
      <c r="AKT1873"/>
      <c r="AKU1873"/>
      <c r="AKV1873"/>
      <c r="AKW1873"/>
      <c r="AKX1873"/>
      <c r="AKY1873"/>
      <c r="AKZ1873"/>
      <c r="ALA1873"/>
      <c r="ALB1873"/>
      <c r="ALC1873"/>
      <c r="ALD1873"/>
      <c r="ALE1873"/>
      <c r="ALF1873"/>
      <c r="ALG1873"/>
      <c r="ALH1873"/>
      <c r="ALI1873"/>
      <c r="ALJ1873"/>
      <c r="ALK1873"/>
      <c r="ALL1873"/>
      <c r="ALM1873"/>
      <c r="ALN1873"/>
      <c r="ALO1873"/>
      <c r="ALP1873"/>
      <c r="ALQ1873"/>
      <c r="ALR1873"/>
      <c r="ALS1873"/>
      <c r="ALT1873"/>
      <c r="ALU1873"/>
      <c r="ALV1873"/>
      <c r="ALW1873"/>
      <c r="ALX1873"/>
      <c r="ALY1873"/>
      <c r="ALZ1873"/>
      <c r="AMA1873"/>
      <c r="AMB1873"/>
      <c r="AMC1873"/>
      <c r="AMD1873"/>
      <c r="AME1873"/>
      <c r="AMF1873"/>
      <c r="AMG1873"/>
      <c r="AMH1873"/>
    </row>
    <row r="1874" spans="1:1022" ht="15">
      <c r="A1874" s="15"/>
      <c r="B1874" s="7"/>
      <c r="C1874" s="16"/>
      <c r="D1874" s="16"/>
      <c r="E1874" s="17"/>
      <c r="F1874" s="18"/>
      <c r="G1874" s="18"/>
      <c r="H1874" s="8"/>
      <c r="I1874" s="8"/>
      <c r="J1874" s="8"/>
      <c r="K1874" s="8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  <c r="DL1874"/>
      <c r="DM1874"/>
      <c r="DN1874"/>
      <c r="DO1874"/>
      <c r="DP1874"/>
      <c r="DQ1874"/>
      <c r="DR1874"/>
      <c r="DS1874"/>
      <c r="DT1874"/>
      <c r="DU1874"/>
      <c r="DV1874"/>
      <c r="DW1874"/>
      <c r="DX1874"/>
      <c r="DY1874"/>
      <c r="DZ1874"/>
      <c r="EA1874"/>
      <c r="EB1874"/>
      <c r="EC1874"/>
      <c r="ED1874"/>
      <c r="EE1874"/>
      <c r="EF1874"/>
      <c r="EG1874"/>
      <c r="EH1874"/>
      <c r="EI1874"/>
      <c r="EJ1874"/>
      <c r="EK1874"/>
      <c r="EL1874"/>
      <c r="EM1874"/>
      <c r="EN1874"/>
      <c r="EO1874"/>
      <c r="EP1874"/>
      <c r="EQ1874"/>
      <c r="ER1874"/>
      <c r="ES1874"/>
      <c r="ET1874"/>
      <c r="EU1874"/>
      <c r="EV1874"/>
      <c r="EW1874"/>
      <c r="EX1874"/>
      <c r="EY1874"/>
      <c r="EZ1874"/>
      <c r="FA1874"/>
      <c r="FB1874"/>
      <c r="FC1874"/>
      <c r="FD1874"/>
      <c r="FE1874"/>
      <c r="FF1874"/>
      <c r="FG1874"/>
      <c r="FH1874"/>
      <c r="FI1874"/>
      <c r="FJ1874"/>
      <c r="FK1874"/>
      <c r="FL1874"/>
      <c r="FM1874"/>
      <c r="FN1874"/>
      <c r="FO1874"/>
      <c r="FP1874"/>
      <c r="FQ1874"/>
      <c r="FR1874"/>
      <c r="FS1874"/>
      <c r="FT1874"/>
      <c r="FU1874"/>
      <c r="FV1874"/>
      <c r="FW1874"/>
      <c r="FX1874"/>
      <c r="FY1874"/>
      <c r="FZ1874"/>
      <c r="GA1874"/>
      <c r="GB1874"/>
      <c r="GC1874"/>
      <c r="GD1874"/>
      <c r="GE1874"/>
      <c r="GF1874"/>
      <c r="GG1874"/>
      <c r="GH1874"/>
      <c r="GI1874"/>
      <c r="GJ1874"/>
      <c r="GK1874"/>
      <c r="GL1874"/>
      <c r="GM1874"/>
      <c r="GN1874"/>
      <c r="GO1874"/>
      <c r="GP1874"/>
      <c r="GQ1874"/>
      <c r="GR1874"/>
      <c r="GS1874"/>
      <c r="GT1874"/>
      <c r="GU1874"/>
      <c r="GV1874"/>
      <c r="GW1874"/>
      <c r="GX1874"/>
      <c r="GY1874"/>
      <c r="GZ1874"/>
      <c r="HA1874"/>
      <c r="HB1874"/>
      <c r="HC1874"/>
      <c r="HD1874"/>
      <c r="HE1874"/>
      <c r="HF1874"/>
      <c r="HG1874"/>
      <c r="HH1874"/>
      <c r="HI1874"/>
      <c r="HJ1874"/>
      <c r="HK1874"/>
      <c r="HL1874"/>
      <c r="HM1874"/>
      <c r="HN1874"/>
      <c r="HO1874"/>
      <c r="HP1874"/>
      <c r="HQ1874"/>
      <c r="HR1874"/>
      <c r="HS1874"/>
      <c r="HT1874"/>
      <c r="HU1874"/>
      <c r="HV1874"/>
      <c r="HW1874"/>
      <c r="HX1874"/>
      <c r="HY1874"/>
      <c r="HZ1874"/>
      <c r="IA1874"/>
      <c r="IB1874"/>
      <c r="IC1874"/>
      <c r="ID1874"/>
      <c r="IE1874"/>
      <c r="IF1874"/>
      <c r="IG1874"/>
      <c r="IH1874"/>
      <c r="II1874"/>
      <c r="IJ1874"/>
      <c r="IK1874"/>
      <c r="IL1874"/>
      <c r="IM1874"/>
      <c r="IN1874"/>
      <c r="IO1874"/>
      <c r="IP1874"/>
      <c r="IQ1874"/>
      <c r="IR1874"/>
      <c r="IS1874"/>
      <c r="IT1874"/>
      <c r="IU1874"/>
      <c r="IV1874"/>
      <c r="IW1874"/>
      <c r="IX1874"/>
      <c r="IY1874"/>
      <c r="IZ1874"/>
      <c r="JA1874"/>
      <c r="JB1874"/>
      <c r="JC1874"/>
      <c r="JD1874"/>
      <c r="JE1874"/>
      <c r="JF1874"/>
      <c r="JG1874"/>
      <c r="JH1874"/>
      <c r="JI1874"/>
      <c r="JJ1874"/>
      <c r="JK1874"/>
      <c r="JL1874"/>
      <c r="JM1874"/>
      <c r="JN1874"/>
      <c r="JO1874"/>
      <c r="JP1874"/>
      <c r="JQ1874"/>
      <c r="JR1874"/>
      <c r="JS1874"/>
      <c r="JT1874"/>
      <c r="JU1874"/>
      <c r="JV1874"/>
      <c r="JW1874"/>
      <c r="JX1874"/>
      <c r="JY1874"/>
      <c r="JZ1874"/>
      <c r="KA1874"/>
      <c r="KB1874"/>
      <c r="KC1874"/>
      <c r="KD1874"/>
      <c r="KE1874"/>
      <c r="KF1874"/>
      <c r="KG1874"/>
      <c r="KH1874"/>
      <c r="KI1874"/>
      <c r="KJ1874"/>
      <c r="KK1874"/>
      <c r="KL1874"/>
      <c r="KM1874"/>
      <c r="KN1874"/>
      <c r="KO1874"/>
      <c r="KP1874"/>
      <c r="KQ1874"/>
      <c r="KR1874"/>
      <c r="KS1874"/>
      <c r="KT1874"/>
      <c r="KU1874"/>
      <c r="KV1874"/>
      <c r="KW1874"/>
      <c r="KX1874"/>
      <c r="KY1874"/>
      <c r="KZ1874"/>
      <c r="LA1874"/>
      <c r="LB1874"/>
      <c r="LC1874"/>
      <c r="LD1874"/>
      <c r="LE1874"/>
      <c r="LF1874"/>
      <c r="LG1874"/>
      <c r="LH1874"/>
      <c r="LI1874"/>
      <c r="LJ1874"/>
      <c r="LK1874"/>
      <c r="LL1874"/>
      <c r="LM1874"/>
      <c r="LN1874"/>
      <c r="LO1874"/>
      <c r="LP1874"/>
      <c r="LQ1874"/>
      <c r="LR1874"/>
      <c r="LS1874"/>
      <c r="LT1874"/>
      <c r="LU1874"/>
      <c r="LV1874"/>
      <c r="LW1874"/>
      <c r="LX1874"/>
      <c r="LY1874"/>
      <c r="LZ1874"/>
      <c r="MA1874"/>
      <c r="MB1874"/>
      <c r="MC1874"/>
      <c r="MD1874"/>
      <c r="ME1874"/>
      <c r="MF1874"/>
      <c r="MG1874"/>
      <c r="MH1874"/>
      <c r="MI1874"/>
      <c r="MJ1874"/>
      <c r="MK1874"/>
      <c r="ML1874"/>
      <c r="MM1874"/>
      <c r="MN1874"/>
      <c r="MO1874"/>
      <c r="MP1874"/>
      <c r="MQ1874"/>
      <c r="MR1874"/>
      <c r="MS1874"/>
      <c r="MT1874"/>
      <c r="MU1874"/>
      <c r="MV1874"/>
      <c r="MW1874"/>
      <c r="MX1874"/>
      <c r="MY1874"/>
      <c r="MZ1874"/>
      <c r="NA1874"/>
      <c r="NB1874"/>
      <c r="NC1874"/>
      <c r="ND1874"/>
      <c r="NE1874"/>
      <c r="NF1874"/>
      <c r="NG1874"/>
      <c r="NH1874"/>
      <c r="NI1874"/>
      <c r="NJ1874"/>
      <c r="NK1874"/>
      <c r="NL1874"/>
      <c r="NM1874"/>
      <c r="NN1874"/>
      <c r="NO1874"/>
      <c r="NP1874"/>
      <c r="NQ1874"/>
      <c r="NR1874"/>
      <c r="NS1874"/>
      <c r="NT1874"/>
      <c r="NU1874"/>
      <c r="NV1874"/>
      <c r="NW1874"/>
      <c r="NX1874"/>
      <c r="NY1874"/>
      <c r="NZ1874"/>
      <c r="OA1874"/>
      <c r="OB1874"/>
      <c r="OC1874"/>
      <c r="OD1874"/>
      <c r="OE1874"/>
      <c r="OF1874"/>
      <c r="OG1874"/>
      <c r="OH1874"/>
      <c r="OI1874"/>
      <c r="OJ1874"/>
      <c r="OK1874"/>
      <c r="OL1874"/>
      <c r="OM1874"/>
      <c r="ON1874"/>
      <c r="OO1874"/>
      <c r="OP1874"/>
      <c r="OQ1874"/>
      <c r="OR1874"/>
      <c r="OS1874"/>
      <c r="OT1874"/>
      <c r="OU1874"/>
      <c r="OV1874"/>
      <c r="OW1874"/>
      <c r="OX1874"/>
      <c r="OY1874"/>
      <c r="OZ1874"/>
      <c r="PA1874"/>
      <c r="PB1874"/>
      <c r="PC1874"/>
      <c r="PD1874"/>
      <c r="PE1874"/>
      <c r="PF1874"/>
      <c r="PG1874"/>
      <c r="PH1874"/>
      <c r="PI1874"/>
      <c r="PJ1874"/>
      <c r="PK1874"/>
      <c r="PL1874"/>
      <c r="PM1874"/>
      <c r="PN1874"/>
      <c r="PO1874"/>
      <c r="PP1874"/>
      <c r="PQ1874"/>
      <c r="PR1874"/>
      <c r="PS1874"/>
      <c r="PT1874"/>
      <c r="PU1874"/>
      <c r="PV1874"/>
      <c r="PW1874"/>
      <c r="PX1874"/>
      <c r="PY1874"/>
      <c r="PZ1874"/>
      <c r="QA1874"/>
      <c r="QB1874"/>
      <c r="QC1874"/>
      <c r="QD1874"/>
      <c r="QE1874"/>
      <c r="QF1874"/>
      <c r="QG1874"/>
      <c r="QH1874"/>
      <c r="QI1874"/>
      <c r="QJ1874"/>
      <c r="QK1874"/>
      <c r="QL1874"/>
      <c r="QM1874"/>
      <c r="QN1874"/>
      <c r="QO1874"/>
      <c r="QP1874"/>
      <c r="QQ1874"/>
      <c r="QR1874"/>
      <c r="QS1874"/>
      <c r="QT1874"/>
      <c r="QU1874"/>
      <c r="QV1874"/>
      <c r="QW1874"/>
      <c r="QX1874"/>
      <c r="QY1874"/>
      <c r="QZ1874"/>
      <c r="RA1874"/>
      <c r="RB1874"/>
      <c r="RC1874"/>
      <c r="RD1874"/>
      <c r="RE1874"/>
      <c r="RF1874"/>
      <c r="RG1874"/>
      <c r="RH1874"/>
      <c r="RI1874"/>
      <c r="RJ1874"/>
      <c r="RK1874"/>
      <c r="RL1874"/>
      <c r="RM1874"/>
      <c r="RN1874"/>
      <c r="RO1874"/>
      <c r="RP1874"/>
      <c r="RQ1874"/>
      <c r="RR1874"/>
      <c r="RS1874"/>
      <c r="RT1874"/>
      <c r="RU1874"/>
      <c r="RV1874"/>
      <c r="RW1874"/>
      <c r="RX1874"/>
      <c r="RY1874"/>
      <c r="RZ1874"/>
      <c r="SA1874"/>
      <c r="SB1874"/>
      <c r="SC1874"/>
      <c r="SD1874"/>
      <c r="SE1874"/>
      <c r="SF1874"/>
      <c r="SG1874"/>
      <c r="SH1874"/>
      <c r="SI1874"/>
      <c r="SJ1874"/>
      <c r="SK1874"/>
      <c r="SL1874"/>
      <c r="SM1874"/>
      <c r="SN1874"/>
      <c r="SO1874"/>
      <c r="SP1874"/>
      <c r="SQ1874"/>
      <c r="SR1874"/>
      <c r="SS1874"/>
      <c r="ST1874"/>
      <c r="SU1874"/>
      <c r="SV1874"/>
      <c r="SW1874"/>
      <c r="SX1874"/>
      <c r="SY1874"/>
      <c r="SZ1874"/>
      <c r="TA1874"/>
      <c r="TB1874"/>
      <c r="TC1874"/>
      <c r="TD1874"/>
      <c r="TE1874"/>
      <c r="TF1874"/>
      <c r="TG1874"/>
      <c r="TH1874"/>
      <c r="TI1874"/>
      <c r="TJ1874"/>
      <c r="TK1874"/>
      <c r="TL1874"/>
      <c r="TM1874"/>
      <c r="TN1874"/>
      <c r="TO1874"/>
      <c r="TP1874"/>
      <c r="TQ1874"/>
      <c r="TR1874"/>
      <c r="TS1874"/>
      <c r="TT1874"/>
      <c r="TU1874"/>
      <c r="TV1874"/>
      <c r="TW1874"/>
      <c r="TX1874"/>
      <c r="TY1874"/>
      <c r="TZ1874"/>
      <c r="UA1874"/>
      <c r="UB1874"/>
      <c r="UC1874"/>
      <c r="UD1874"/>
      <c r="UE1874"/>
      <c r="UF1874"/>
      <c r="UG1874"/>
      <c r="UH1874"/>
      <c r="UI1874"/>
      <c r="UJ1874"/>
      <c r="UK1874"/>
      <c r="UL1874"/>
      <c r="UM1874"/>
      <c r="UN1874"/>
      <c r="UO1874"/>
      <c r="UP1874"/>
      <c r="UQ1874"/>
      <c r="UR1874"/>
      <c r="US1874"/>
      <c r="UT1874"/>
      <c r="UU1874"/>
      <c r="UV1874"/>
      <c r="UW1874"/>
      <c r="UX1874"/>
      <c r="UY1874"/>
      <c r="UZ1874"/>
      <c r="VA1874"/>
      <c r="VB1874"/>
      <c r="VC1874"/>
      <c r="VD1874"/>
      <c r="VE1874"/>
      <c r="VF1874"/>
      <c r="VG1874"/>
      <c r="VH1874"/>
      <c r="VI1874"/>
      <c r="VJ1874"/>
      <c r="VK1874"/>
      <c r="VL1874"/>
      <c r="VM1874"/>
      <c r="VN1874"/>
      <c r="VO1874"/>
      <c r="VP1874"/>
      <c r="VQ1874"/>
      <c r="VR1874"/>
      <c r="VS1874"/>
      <c r="VT1874"/>
      <c r="VU1874"/>
      <c r="VV1874"/>
      <c r="VW1874"/>
      <c r="VX1874"/>
      <c r="VY1874"/>
      <c r="VZ1874"/>
      <c r="WA1874"/>
      <c r="WB1874"/>
      <c r="WC1874"/>
      <c r="WD1874"/>
      <c r="WE1874"/>
      <c r="WF1874"/>
      <c r="WG1874"/>
      <c r="WH1874"/>
      <c r="WI1874"/>
      <c r="WJ1874"/>
      <c r="WK1874"/>
      <c r="WL1874"/>
      <c r="WM1874"/>
      <c r="WN1874"/>
      <c r="WO1874"/>
      <c r="WP1874"/>
      <c r="WQ1874"/>
      <c r="WR1874"/>
      <c r="WS1874"/>
      <c r="WT1874"/>
      <c r="WU1874"/>
      <c r="WV1874"/>
      <c r="WW1874"/>
      <c r="WX1874"/>
      <c r="WY1874"/>
      <c r="WZ1874"/>
      <c r="XA1874"/>
      <c r="XB1874"/>
      <c r="XC1874"/>
      <c r="XD1874"/>
      <c r="XE1874"/>
      <c r="XF1874"/>
      <c r="XG1874"/>
      <c r="XH1874"/>
      <c r="XI1874"/>
      <c r="XJ1874"/>
      <c r="XK1874"/>
      <c r="XL1874"/>
      <c r="XM1874"/>
      <c r="XN1874"/>
      <c r="XO1874"/>
      <c r="XP1874"/>
      <c r="XQ1874"/>
      <c r="XR1874"/>
      <c r="XS1874"/>
      <c r="XT1874"/>
      <c r="XU1874"/>
      <c r="XV1874"/>
      <c r="XW1874"/>
      <c r="XX1874"/>
      <c r="XY1874"/>
      <c r="XZ1874"/>
      <c r="YA1874"/>
      <c r="YB1874"/>
      <c r="YC1874"/>
      <c r="YD1874"/>
      <c r="YE1874"/>
      <c r="YF1874"/>
      <c r="YG1874"/>
      <c r="YH1874"/>
      <c r="YI1874"/>
      <c r="YJ1874"/>
      <c r="YK1874"/>
      <c r="YL1874"/>
      <c r="YM1874"/>
      <c r="YN1874"/>
      <c r="YO1874"/>
      <c r="YP1874"/>
      <c r="YQ1874"/>
      <c r="YR1874"/>
      <c r="YS1874"/>
      <c r="YT1874"/>
      <c r="YU1874"/>
      <c r="YV1874"/>
      <c r="YW1874"/>
      <c r="YX1874"/>
      <c r="YY1874"/>
      <c r="YZ1874"/>
      <c r="ZA1874"/>
      <c r="ZB1874"/>
      <c r="ZC1874"/>
      <c r="ZD1874"/>
      <c r="ZE1874"/>
      <c r="ZF1874"/>
      <c r="ZG1874"/>
      <c r="ZH1874"/>
      <c r="ZI1874"/>
      <c r="ZJ1874"/>
      <c r="ZK1874"/>
      <c r="ZL1874"/>
      <c r="ZM1874"/>
      <c r="ZN1874"/>
      <c r="ZO1874"/>
      <c r="ZP1874"/>
      <c r="ZQ1874"/>
      <c r="ZR1874"/>
      <c r="ZS1874"/>
      <c r="ZT1874"/>
      <c r="ZU1874"/>
      <c r="ZV1874"/>
      <c r="ZW1874"/>
      <c r="ZX1874"/>
      <c r="ZY1874"/>
      <c r="ZZ1874"/>
      <c r="AAA1874"/>
      <c r="AAB1874"/>
      <c r="AAC1874"/>
      <c r="AAD1874"/>
      <c r="AAE1874"/>
      <c r="AAF1874"/>
      <c r="AAG1874"/>
      <c r="AAH1874"/>
      <c r="AAI1874"/>
      <c r="AAJ1874"/>
      <c r="AAK1874"/>
      <c r="AAL1874"/>
      <c r="AAM1874"/>
      <c r="AAN1874"/>
      <c r="AAO1874"/>
      <c r="AAP1874"/>
      <c r="AAQ1874"/>
      <c r="AAR1874"/>
      <c r="AAS1874"/>
      <c r="AAT1874"/>
      <c r="AAU1874"/>
      <c r="AAV1874"/>
      <c r="AAW1874"/>
      <c r="AAX1874"/>
      <c r="AAY1874"/>
      <c r="AAZ1874"/>
      <c r="ABA1874"/>
      <c r="ABB1874"/>
      <c r="ABC1874"/>
      <c r="ABD1874"/>
      <c r="ABE1874"/>
      <c r="ABF1874"/>
      <c r="ABG1874"/>
      <c r="ABH1874"/>
      <c r="ABI1874"/>
      <c r="ABJ1874"/>
      <c r="ABK1874"/>
      <c r="ABL1874"/>
      <c r="ABM1874"/>
      <c r="ABN1874"/>
      <c r="ABO1874"/>
      <c r="ABP1874"/>
      <c r="ABQ1874"/>
      <c r="ABR1874"/>
      <c r="ABS1874"/>
      <c r="ABT1874"/>
      <c r="ABU1874"/>
      <c r="ABV1874"/>
      <c r="ABW1874"/>
      <c r="ABX1874"/>
      <c r="ABY1874"/>
      <c r="ABZ1874"/>
      <c r="ACA1874"/>
      <c r="ACB1874"/>
      <c r="ACC1874"/>
      <c r="ACD1874"/>
      <c r="ACE1874"/>
      <c r="ACF1874"/>
      <c r="ACG1874"/>
      <c r="ACH1874"/>
      <c r="ACI1874"/>
      <c r="ACJ1874"/>
      <c r="ACK1874"/>
      <c r="ACL1874"/>
      <c r="ACM1874"/>
      <c r="ACN1874"/>
      <c r="ACO1874"/>
      <c r="ACP1874"/>
      <c r="ACQ1874"/>
      <c r="ACR1874"/>
      <c r="ACS1874"/>
      <c r="ACT1874"/>
      <c r="ACU1874"/>
      <c r="ACV1874"/>
      <c r="ACW1874"/>
      <c r="ACX1874"/>
      <c r="ACY1874"/>
      <c r="ACZ1874"/>
      <c r="ADA1874"/>
      <c r="ADB1874"/>
      <c r="ADC1874"/>
      <c r="ADD1874"/>
      <c r="ADE1874"/>
      <c r="ADF1874"/>
      <c r="ADG1874"/>
      <c r="ADH1874"/>
      <c r="ADI1874"/>
      <c r="ADJ1874"/>
      <c r="ADK1874"/>
      <c r="ADL1874"/>
      <c r="ADM1874"/>
      <c r="ADN1874"/>
      <c r="ADO1874"/>
      <c r="ADP1874"/>
      <c r="ADQ1874"/>
      <c r="ADR1874"/>
      <c r="ADS1874"/>
      <c r="ADT1874"/>
      <c r="ADU1874"/>
      <c r="ADV1874"/>
      <c r="ADW1874"/>
      <c r="ADX1874"/>
      <c r="ADY1874"/>
      <c r="ADZ1874"/>
      <c r="AEA1874"/>
      <c r="AEB1874"/>
      <c r="AEC1874"/>
      <c r="AED1874"/>
      <c r="AEE1874"/>
      <c r="AEF1874"/>
      <c r="AEG1874"/>
      <c r="AEH1874"/>
      <c r="AEI1874"/>
      <c r="AEJ1874"/>
      <c r="AEK1874"/>
      <c r="AEL1874"/>
      <c r="AEM1874"/>
      <c r="AEN1874"/>
      <c r="AEO1874"/>
      <c r="AEP1874"/>
      <c r="AEQ1874"/>
      <c r="AER1874"/>
      <c r="AES1874"/>
      <c r="AET1874"/>
      <c r="AEU1874"/>
      <c r="AEV1874"/>
      <c r="AEW1874"/>
      <c r="AEX1874"/>
      <c r="AEY1874"/>
      <c r="AEZ1874"/>
      <c r="AFA1874"/>
      <c r="AFB1874"/>
      <c r="AFC1874"/>
      <c r="AFD1874"/>
      <c r="AFE1874"/>
      <c r="AFF1874"/>
      <c r="AFG1874"/>
      <c r="AFH1874"/>
      <c r="AFI1874"/>
      <c r="AFJ1874"/>
      <c r="AFK1874"/>
      <c r="AFL1874"/>
      <c r="AFM1874"/>
      <c r="AFN1874"/>
      <c r="AFO1874"/>
      <c r="AFP1874"/>
      <c r="AFQ1874"/>
      <c r="AFR1874"/>
      <c r="AFS1874"/>
      <c r="AFT1874"/>
      <c r="AFU1874"/>
      <c r="AFV1874"/>
      <c r="AFW1874"/>
      <c r="AFX1874"/>
      <c r="AFY1874"/>
      <c r="AFZ1874"/>
      <c r="AGA1874"/>
      <c r="AGB1874"/>
      <c r="AGC1874"/>
      <c r="AGD1874"/>
      <c r="AGE1874"/>
      <c r="AGF1874"/>
      <c r="AGG1874"/>
      <c r="AGH1874"/>
      <c r="AGI1874"/>
      <c r="AGJ1874"/>
      <c r="AGK1874"/>
      <c r="AGL1874"/>
      <c r="AGM1874"/>
      <c r="AGN1874"/>
      <c r="AGO1874"/>
      <c r="AGP1874"/>
      <c r="AGQ1874"/>
      <c r="AGR1874"/>
      <c r="AGS1874"/>
      <c r="AGT1874"/>
      <c r="AGU1874"/>
      <c r="AGV1874"/>
      <c r="AGW1874"/>
      <c r="AGX1874"/>
      <c r="AGY1874"/>
      <c r="AGZ1874"/>
      <c r="AHA1874"/>
      <c r="AHB1874"/>
      <c r="AHC1874"/>
      <c r="AHD1874"/>
      <c r="AHE1874"/>
      <c r="AHF1874"/>
      <c r="AHG1874"/>
      <c r="AHH1874"/>
      <c r="AHI1874"/>
      <c r="AHJ1874"/>
      <c r="AHK1874"/>
      <c r="AHL1874"/>
      <c r="AHM1874"/>
      <c r="AHN1874"/>
      <c r="AHO1874"/>
      <c r="AHP1874"/>
      <c r="AHQ1874"/>
      <c r="AHR1874"/>
      <c r="AHS1874"/>
      <c r="AHT1874"/>
      <c r="AHU1874"/>
      <c r="AHV1874"/>
      <c r="AHW1874"/>
      <c r="AHX1874"/>
      <c r="AHY1874"/>
      <c r="AHZ1874"/>
      <c r="AIA1874"/>
      <c r="AIB1874"/>
      <c r="AIC1874"/>
      <c r="AID1874"/>
      <c r="AIE1874"/>
      <c r="AIF1874"/>
      <c r="AIG1874"/>
      <c r="AIH1874"/>
      <c r="AII1874"/>
      <c r="AIJ1874"/>
      <c r="AIK1874"/>
      <c r="AIL1874"/>
      <c r="AIM1874"/>
      <c r="AIN1874"/>
      <c r="AIO1874"/>
      <c r="AIP1874"/>
      <c r="AIQ1874"/>
      <c r="AIR1874"/>
      <c r="AIS1874"/>
      <c r="AIT1874"/>
      <c r="AIU1874"/>
      <c r="AIV1874"/>
      <c r="AIW1874"/>
      <c r="AIX1874"/>
      <c r="AIY1874"/>
      <c r="AIZ1874"/>
      <c r="AJA1874"/>
      <c r="AJB1874"/>
      <c r="AJC1874"/>
      <c r="AJD1874"/>
      <c r="AJE1874"/>
      <c r="AJF1874"/>
      <c r="AJG1874"/>
      <c r="AJH1874"/>
      <c r="AJI1874"/>
      <c r="AJJ1874"/>
      <c r="AJK1874"/>
      <c r="AJL1874"/>
      <c r="AJM1874"/>
      <c r="AJN1874"/>
      <c r="AJO1874"/>
      <c r="AJP1874"/>
      <c r="AJQ1874"/>
      <c r="AJR1874"/>
      <c r="AJS1874"/>
      <c r="AJT1874"/>
      <c r="AJU1874"/>
      <c r="AJV1874"/>
      <c r="AJW1874"/>
      <c r="AJX1874"/>
      <c r="AJY1874"/>
      <c r="AJZ1874"/>
      <c r="AKA1874"/>
      <c r="AKB1874"/>
      <c r="AKC1874"/>
      <c r="AKD1874"/>
      <c r="AKE1874"/>
      <c r="AKF1874"/>
      <c r="AKG1874"/>
      <c r="AKH1874"/>
      <c r="AKI1874"/>
      <c r="AKJ1874"/>
      <c r="AKK1874"/>
      <c r="AKL1874"/>
      <c r="AKM1874"/>
      <c r="AKN1874"/>
      <c r="AKO1874"/>
      <c r="AKP1874"/>
      <c r="AKQ1874"/>
      <c r="AKR1874"/>
      <c r="AKS1874"/>
      <c r="AKT1874"/>
      <c r="AKU1874"/>
      <c r="AKV1874"/>
      <c r="AKW1874"/>
      <c r="AKX1874"/>
      <c r="AKY1874"/>
      <c r="AKZ1874"/>
      <c r="ALA1874"/>
      <c r="ALB1874"/>
      <c r="ALC1874"/>
      <c r="ALD1874"/>
      <c r="ALE1874"/>
      <c r="ALF1874"/>
      <c r="ALG1874"/>
      <c r="ALH1874"/>
      <c r="ALI1874"/>
      <c r="ALJ1874"/>
      <c r="ALK1874"/>
      <c r="ALL1874"/>
      <c r="ALM1874"/>
      <c r="ALN1874"/>
      <c r="ALO1874"/>
      <c r="ALP1874"/>
      <c r="ALQ1874"/>
      <c r="ALR1874"/>
      <c r="ALS1874"/>
      <c r="ALT1874"/>
      <c r="ALU1874"/>
      <c r="ALV1874"/>
      <c r="ALW1874"/>
      <c r="ALX1874"/>
      <c r="ALY1874"/>
      <c r="ALZ1874"/>
      <c r="AMA1874"/>
      <c r="AMB1874"/>
      <c r="AMC1874"/>
      <c r="AMD1874"/>
      <c r="AME1874"/>
      <c r="AMF1874"/>
      <c r="AMG1874"/>
      <c r="AMH1874"/>
    </row>
    <row r="1875" spans="1:1022" ht="15">
      <c r="A1875" s="15"/>
      <c r="B1875" s="7"/>
      <c r="C1875" s="16"/>
      <c r="D1875" s="16"/>
      <c r="E1875" s="17"/>
      <c r="F1875" s="18"/>
      <c r="G1875" s="18"/>
      <c r="H1875" s="8"/>
      <c r="I1875" s="8"/>
      <c r="J1875" s="8"/>
      <c r="K1875" s="8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  <c r="DL1875"/>
      <c r="DM1875"/>
      <c r="DN1875"/>
      <c r="DO1875"/>
      <c r="DP1875"/>
      <c r="DQ1875"/>
      <c r="DR1875"/>
      <c r="DS1875"/>
      <c r="DT1875"/>
      <c r="DU1875"/>
      <c r="DV1875"/>
      <c r="DW1875"/>
      <c r="DX1875"/>
      <c r="DY1875"/>
      <c r="DZ1875"/>
      <c r="EA1875"/>
      <c r="EB1875"/>
      <c r="EC1875"/>
      <c r="ED1875"/>
      <c r="EE1875"/>
      <c r="EF1875"/>
      <c r="EG1875"/>
      <c r="EH1875"/>
      <c r="EI1875"/>
      <c r="EJ1875"/>
      <c r="EK1875"/>
      <c r="EL1875"/>
      <c r="EM1875"/>
      <c r="EN1875"/>
      <c r="EO1875"/>
      <c r="EP1875"/>
      <c r="EQ1875"/>
      <c r="ER1875"/>
      <c r="ES1875"/>
      <c r="ET1875"/>
      <c r="EU1875"/>
      <c r="EV1875"/>
      <c r="EW1875"/>
      <c r="EX1875"/>
      <c r="EY1875"/>
      <c r="EZ1875"/>
      <c r="FA1875"/>
      <c r="FB1875"/>
      <c r="FC1875"/>
      <c r="FD1875"/>
      <c r="FE1875"/>
      <c r="FF1875"/>
      <c r="FG1875"/>
      <c r="FH1875"/>
      <c r="FI1875"/>
      <c r="FJ1875"/>
      <c r="FK1875"/>
      <c r="FL1875"/>
      <c r="FM1875"/>
      <c r="FN1875"/>
      <c r="FO1875"/>
      <c r="FP1875"/>
      <c r="FQ1875"/>
      <c r="FR1875"/>
      <c r="FS1875"/>
      <c r="FT1875"/>
      <c r="FU1875"/>
      <c r="FV1875"/>
      <c r="FW1875"/>
      <c r="FX1875"/>
      <c r="FY1875"/>
      <c r="FZ1875"/>
      <c r="GA1875"/>
      <c r="GB1875"/>
      <c r="GC1875"/>
      <c r="GD1875"/>
      <c r="GE1875"/>
      <c r="GF1875"/>
      <c r="GG1875"/>
      <c r="GH1875"/>
      <c r="GI1875"/>
      <c r="GJ1875"/>
      <c r="GK1875"/>
      <c r="GL1875"/>
      <c r="GM1875"/>
      <c r="GN1875"/>
      <c r="GO1875"/>
      <c r="GP1875"/>
      <c r="GQ1875"/>
      <c r="GR1875"/>
      <c r="GS1875"/>
      <c r="GT1875"/>
      <c r="GU1875"/>
      <c r="GV1875"/>
      <c r="GW1875"/>
      <c r="GX1875"/>
      <c r="GY1875"/>
      <c r="GZ1875"/>
      <c r="HA1875"/>
      <c r="HB1875"/>
      <c r="HC1875"/>
      <c r="HD1875"/>
      <c r="HE1875"/>
      <c r="HF1875"/>
      <c r="HG1875"/>
      <c r="HH1875"/>
      <c r="HI1875"/>
      <c r="HJ1875"/>
      <c r="HK1875"/>
      <c r="HL1875"/>
      <c r="HM1875"/>
      <c r="HN1875"/>
      <c r="HO1875"/>
      <c r="HP1875"/>
      <c r="HQ1875"/>
      <c r="HR1875"/>
      <c r="HS1875"/>
      <c r="HT1875"/>
      <c r="HU1875"/>
      <c r="HV1875"/>
      <c r="HW1875"/>
      <c r="HX1875"/>
      <c r="HY1875"/>
      <c r="HZ1875"/>
      <c r="IA1875"/>
      <c r="IB1875"/>
      <c r="IC1875"/>
      <c r="ID1875"/>
      <c r="IE1875"/>
      <c r="IF1875"/>
      <c r="IG1875"/>
      <c r="IH1875"/>
      <c r="II1875"/>
      <c r="IJ1875"/>
      <c r="IK1875"/>
      <c r="IL1875"/>
      <c r="IM1875"/>
      <c r="IN1875"/>
      <c r="IO1875"/>
      <c r="IP1875"/>
      <c r="IQ1875"/>
      <c r="IR1875"/>
      <c r="IS1875"/>
      <c r="IT1875"/>
      <c r="IU1875"/>
      <c r="IV1875"/>
      <c r="IW1875"/>
      <c r="IX1875"/>
      <c r="IY1875"/>
      <c r="IZ1875"/>
      <c r="JA1875"/>
      <c r="JB1875"/>
      <c r="JC1875"/>
      <c r="JD1875"/>
      <c r="JE1875"/>
      <c r="JF1875"/>
      <c r="JG1875"/>
      <c r="JH1875"/>
      <c r="JI1875"/>
      <c r="JJ1875"/>
      <c r="JK1875"/>
      <c r="JL1875"/>
      <c r="JM1875"/>
      <c r="JN1875"/>
      <c r="JO1875"/>
      <c r="JP1875"/>
      <c r="JQ1875"/>
      <c r="JR1875"/>
      <c r="JS1875"/>
      <c r="JT1875"/>
      <c r="JU1875"/>
      <c r="JV1875"/>
      <c r="JW1875"/>
      <c r="JX1875"/>
      <c r="JY1875"/>
      <c r="JZ1875"/>
      <c r="KA1875"/>
      <c r="KB1875"/>
      <c r="KC1875"/>
      <c r="KD1875"/>
      <c r="KE1875"/>
      <c r="KF1875"/>
      <c r="KG1875"/>
      <c r="KH1875"/>
      <c r="KI1875"/>
      <c r="KJ1875"/>
      <c r="KK1875"/>
      <c r="KL1875"/>
      <c r="KM1875"/>
      <c r="KN1875"/>
      <c r="KO1875"/>
      <c r="KP1875"/>
      <c r="KQ1875"/>
      <c r="KR1875"/>
      <c r="KS1875"/>
      <c r="KT1875"/>
      <c r="KU1875"/>
      <c r="KV1875"/>
      <c r="KW1875"/>
      <c r="KX1875"/>
      <c r="KY1875"/>
      <c r="KZ1875"/>
      <c r="LA1875"/>
      <c r="LB1875"/>
      <c r="LC1875"/>
      <c r="LD1875"/>
      <c r="LE1875"/>
      <c r="LF1875"/>
      <c r="LG1875"/>
      <c r="LH1875"/>
      <c r="LI1875"/>
      <c r="LJ1875"/>
      <c r="LK1875"/>
      <c r="LL1875"/>
      <c r="LM1875"/>
      <c r="LN1875"/>
      <c r="LO1875"/>
      <c r="LP1875"/>
      <c r="LQ1875"/>
      <c r="LR1875"/>
      <c r="LS1875"/>
      <c r="LT1875"/>
      <c r="LU1875"/>
      <c r="LV1875"/>
      <c r="LW1875"/>
      <c r="LX1875"/>
      <c r="LY1875"/>
      <c r="LZ1875"/>
      <c r="MA1875"/>
      <c r="MB1875"/>
      <c r="MC1875"/>
      <c r="MD1875"/>
      <c r="ME1875"/>
      <c r="MF1875"/>
      <c r="MG1875"/>
      <c r="MH1875"/>
      <c r="MI1875"/>
      <c r="MJ1875"/>
      <c r="MK1875"/>
      <c r="ML1875"/>
      <c r="MM1875"/>
      <c r="MN1875"/>
      <c r="MO1875"/>
      <c r="MP1875"/>
      <c r="MQ1875"/>
      <c r="MR1875"/>
      <c r="MS1875"/>
      <c r="MT1875"/>
      <c r="MU1875"/>
      <c r="MV1875"/>
      <c r="MW1875"/>
      <c r="MX1875"/>
      <c r="MY1875"/>
      <c r="MZ1875"/>
      <c r="NA1875"/>
      <c r="NB1875"/>
      <c r="NC1875"/>
      <c r="ND1875"/>
      <c r="NE1875"/>
      <c r="NF1875"/>
      <c r="NG1875"/>
      <c r="NH1875"/>
      <c r="NI1875"/>
      <c r="NJ1875"/>
      <c r="NK1875"/>
      <c r="NL1875"/>
      <c r="NM1875"/>
      <c r="NN1875"/>
      <c r="NO1875"/>
      <c r="NP1875"/>
      <c r="NQ1875"/>
      <c r="NR1875"/>
      <c r="NS1875"/>
      <c r="NT1875"/>
      <c r="NU1875"/>
      <c r="NV1875"/>
      <c r="NW1875"/>
      <c r="NX1875"/>
      <c r="NY1875"/>
      <c r="NZ1875"/>
      <c r="OA1875"/>
      <c r="OB1875"/>
      <c r="OC1875"/>
      <c r="OD1875"/>
      <c r="OE1875"/>
      <c r="OF1875"/>
      <c r="OG1875"/>
      <c r="OH1875"/>
      <c r="OI1875"/>
      <c r="OJ1875"/>
      <c r="OK1875"/>
      <c r="OL1875"/>
      <c r="OM1875"/>
      <c r="ON1875"/>
      <c r="OO1875"/>
      <c r="OP1875"/>
      <c r="OQ1875"/>
      <c r="OR1875"/>
      <c r="OS1875"/>
      <c r="OT1875"/>
      <c r="OU1875"/>
      <c r="OV1875"/>
      <c r="OW1875"/>
      <c r="OX1875"/>
      <c r="OY1875"/>
      <c r="OZ1875"/>
      <c r="PA1875"/>
      <c r="PB1875"/>
      <c r="PC1875"/>
      <c r="PD1875"/>
      <c r="PE1875"/>
      <c r="PF1875"/>
      <c r="PG1875"/>
      <c r="PH1875"/>
      <c r="PI1875"/>
      <c r="PJ1875"/>
      <c r="PK1875"/>
      <c r="PL1875"/>
      <c r="PM1875"/>
      <c r="PN1875"/>
      <c r="PO1875"/>
      <c r="PP1875"/>
      <c r="PQ1875"/>
      <c r="PR1875"/>
      <c r="PS1875"/>
      <c r="PT1875"/>
      <c r="PU1875"/>
      <c r="PV1875"/>
      <c r="PW1875"/>
      <c r="PX1875"/>
      <c r="PY1875"/>
      <c r="PZ1875"/>
      <c r="QA1875"/>
      <c r="QB1875"/>
      <c r="QC1875"/>
      <c r="QD1875"/>
      <c r="QE1875"/>
      <c r="QF1875"/>
      <c r="QG1875"/>
      <c r="QH1875"/>
      <c r="QI1875"/>
      <c r="QJ1875"/>
      <c r="QK1875"/>
      <c r="QL1875"/>
      <c r="QM1875"/>
      <c r="QN1875"/>
      <c r="QO1875"/>
      <c r="QP1875"/>
      <c r="QQ1875"/>
      <c r="QR1875"/>
      <c r="QS1875"/>
      <c r="QT1875"/>
      <c r="QU1875"/>
      <c r="QV1875"/>
      <c r="QW1875"/>
      <c r="QX1875"/>
      <c r="QY1875"/>
      <c r="QZ1875"/>
      <c r="RA1875"/>
      <c r="RB1875"/>
      <c r="RC1875"/>
      <c r="RD1875"/>
      <c r="RE1875"/>
      <c r="RF1875"/>
      <c r="RG1875"/>
      <c r="RH1875"/>
      <c r="RI1875"/>
      <c r="RJ1875"/>
      <c r="RK1875"/>
      <c r="RL1875"/>
      <c r="RM1875"/>
      <c r="RN1875"/>
      <c r="RO1875"/>
      <c r="RP1875"/>
      <c r="RQ1875"/>
      <c r="RR1875"/>
      <c r="RS1875"/>
      <c r="RT1875"/>
      <c r="RU1875"/>
      <c r="RV1875"/>
      <c r="RW1875"/>
      <c r="RX1875"/>
      <c r="RY1875"/>
      <c r="RZ1875"/>
      <c r="SA1875"/>
      <c r="SB1875"/>
      <c r="SC1875"/>
      <c r="SD1875"/>
      <c r="SE1875"/>
      <c r="SF1875"/>
      <c r="SG1875"/>
      <c r="SH1875"/>
      <c r="SI1875"/>
      <c r="SJ1875"/>
      <c r="SK1875"/>
      <c r="SL1875"/>
      <c r="SM1875"/>
      <c r="SN1875"/>
      <c r="SO1875"/>
      <c r="SP1875"/>
      <c r="SQ1875"/>
      <c r="SR1875"/>
      <c r="SS1875"/>
      <c r="ST1875"/>
      <c r="SU1875"/>
      <c r="SV1875"/>
      <c r="SW1875"/>
      <c r="SX1875"/>
      <c r="SY1875"/>
      <c r="SZ1875"/>
      <c r="TA1875"/>
      <c r="TB1875"/>
      <c r="TC1875"/>
      <c r="TD1875"/>
      <c r="TE1875"/>
      <c r="TF1875"/>
      <c r="TG1875"/>
      <c r="TH1875"/>
      <c r="TI1875"/>
      <c r="TJ1875"/>
      <c r="TK1875"/>
      <c r="TL1875"/>
      <c r="TM1875"/>
      <c r="TN1875"/>
      <c r="TO1875"/>
      <c r="TP1875"/>
      <c r="TQ1875"/>
      <c r="TR1875"/>
      <c r="TS1875"/>
      <c r="TT1875"/>
      <c r="TU1875"/>
      <c r="TV1875"/>
      <c r="TW1875"/>
      <c r="TX1875"/>
      <c r="TY1875"/>
      <c r="TZ1875"/>
      <c r="UA1875"/>
      <c r="UB1875"/>
      <c r="UC1875"/>
      <c r="UD1875"/>
      <c r="UE1875"/>
      <c r="UF1875"/>
      <c r="UG1875"/>
      <c r="UH1875"/>
      <c r="UI1875"/>
      <c r="UJ1875"/>
      <c r="UK1875"/>
      <c r="UL1875"/>
      <c r="UM1875"/>
      <c r="UN1875"/>
      <c r="UO1875"/>
      <c r="UP1875"/>
      <c r="UQ1875"/>
      <c r="UR1875"/>
      <c r="US1875"/>
      <c r="UT1875"/>
      <c r="UU1875"/>
      <c r="UV1875"/>
      <c r="UW1875"/>
      <c r="UX1875"/>
      <c r="UY1875"/>
      <c r="UZ1875"/>
      <c r="VA1875"/>
      <c r="VB1875"/>
      <c r="VC1875"/>
      <c r="VD1875"/>
      <c r="VE1875"/>
      <c r="VF1875"/>
      <c r="VG1875"/>
      <c r="VH1875"/>
      <c r="VI1875"/>
      <c r="VJ1875"/>
      <c r="VK1875"/>
      <c r="VL1875"/>
      <c r="VM1875"/>
      <c r="VN1875"/>
      <c r="VO1875"/>
      <c r="VP1875"/>
      <c r="VQ1875"/>
      <c r="VR1875"/>
      <c r="VS1875"/>
      <c r="VT1875"/>
      <c r="VU1875"/>
      <c r="VV1875"/>
      <c r="VW1875"/>
      <c r="VX1875"/>
      <c r="VY1875"/>
      <c r="VZ1875"/>
      <c r="WA1875"/>
      <c r="WB1875"/>
      <c r="WC1875"/>
      <c r="WD1875"/>
      <c r="WE1875"/>
      <c r="WF1875"/>
      <c r="WG1875"/>
      <c r="WH1875"/>
      <c r="WI1875"/>
      <c r="WJ1875"/>
      <c r="WK1875"/>
      <c r="WL1875"/>
      <c r="WM1875"/>
      <c r="WN1875"/>
      <c r="WO1875"/>
      <c r="WP1875"/>
      <c r="WQ1875"/>
      <c r="WR1875"/>
      <c r="WS1875"/>
      <c r="WT1875"/>
      <c r="WU1875"/>
      <c r="WV1875"/>
      <c r="WW1875"/>
      <c r="WX1875"/>
      <c r="WY1875"/>
      <c r="WZ1875"/>
      <c r="XA1875"/>
      <c r="XB1875"/>
      <c r="XC1875"/>
      <c r="XD1875"/>
      <c r="XE1875"/>
      <c r="XF1875"/>
      <c r="XG1875"/>
      <c r="XH1875"/>
      <c r="XI1875"/>
      <c r="XJ1875"/>
      <c r="XK1875"/>
      <c r="XL1875"/>
      <c r="XM1875"/>
      <c r="XN1875"/>
      <c r="XO1875"/>
      <c r="XP1875"/>
      <c r="XQ1875"/>
      <c r="XR1875"/>
      <c r="XS1875"/>
      <c r="XT1875"/>
      <c r="XU1875"/>
      <c r="XV1875"/>
      <c r="XW1875"/>
      <c r="XX1875"/>
      <c r="XY1875"/>
      <c r="XZ1875"/>
      <c r="YA1875"/>
      <c r="YB1875"/>
      <c r="YC1875"/>
      <c r="YD1875"/>
      <c r="YE1875"/>
      <c r="YF1875"/>
      <c r="YG1875"/>
      <c r="YH1875"/>
      <c r="YI1875"/>
      <c r="YJ1875"/>
      <c r="YK1875"/>
      <c r="YL1875"/>
      <c r="YM1875"/>
      <c r="YN1875"/>
      <c r="YO1875"/>
      <c r="YP1875"/>
      <c r="YQ1875"/>
      <c r="YR1875"/>
      <c r="YS1875"/>
      <c r="YT1875"/>
      <c r="YU1875"/>
      <c r="YV1875"/>
      <c r="YW1875"/>
      <c r="YX1875"/>
      <c r="YY1875"/>
      <c r="YZ1875"/>
      <c r="ZA1875"/>
      <c r="ZB1875"/>
      <c r="ZC1875"/>
      <c r="ZD1875"/>
      <c r="ZE1875"/>
      <c r="ZF1875"/>
      <c r="ZG1875"/>
      <c r="ZH1875"/>
      <c r="ZI1875"/>
      <c r="ZJ1875"/>
      <c r="ZK1875"/>
      <c r="ZL1875"/>
      <c r="ZM1875"/>
      <c r="ZN1875"/>
      <c r="ZO1875"/>
      <c r="ZP1875"/>
      <c r="ZQ1875"/>
      <c r="ZR1875"/>
      <c r="ZS1875"/>
      <c r="ZT1875"/>
      <c r="ZU1875"/>
      <c r="ZV1875"/>
      <c r="ZW1875"/>
      <c r="ZX1875"/>
      <c r="ZY1875"/>
      <c r="ZZ1875"/>
      <c r="AAA1875"/>
      <c r="AAB1875"/>
      <c r="AAC1875"/>
      <c r="AAD1875"/>
      <c r="AAE1875"/>
      <c r="AAF1875"/>
      <c r="AAG1875"/>
      <c r="AAH1875"/>
      <c r="AAI1875"/>
      <c r="AAJ1875"/>
      <c r="AAK1875"/>
      <c r="AAL1875"/>
      <c r="AAM1875"/>
      <c r="AAN1875"/>
      <c r="AAO1875"/>
      <c r="AAP1875"/>
      <c r="AAQ1875"/>
      <c r="AAR1875"/>
      <c r="AAS1875"/>
      <c r="AAT1875"/>
      <c r="AAU1875"/>
      <c r="AAV1875"/>
      <c r="AAW1875"/>
      <c r="AAX1875"/>
      <c r="AAY1875"/>
      <c r="AAZ1875"/>
      <c r="ABA1875"/>
      <c r="ABB1875"/>
      <c r="ABC1875"/>
      <c r="ABD1875"/>
      <c r="ABE1875"/>
      <c r="ABF1875"/>
      <c r="ABG1875"/>
      <c r="ABH1875"/>
      <c r="ABI1875"/>
      <c r="ABJ1875"/>
      <c r="ABK1875"/>
      <c r="ABL1875"/>
      <c r="ABM1875"/>
      <c r="ABN1875"/>
      <c r="ABO1875"/>
      <c r="ABP1875"/>
      <c r="ABQ1875"/>
      <c r="ABR1875"/>
      <c r="ABS1875"/>
      <c r="ABT1875"/>
      <c r="ABU1875"/>
      <c r="ABV1875"/>
      <c r="ABW1875"/>
      <c r="ABX1875"/>
      <c r="ABY1875"/>
      <c r="ABZ1875"/>
      <c r="ACA1875"/>
      <c r="ACB1875"/>
      <c r="ACC1875"/>
      <c r="ACD1875"/>
      <c r="ACE1875"/>
      <c r="ACF1875"/>
      <c r="ACG1875"/>
      <c r="ACH1875"/>
      <c r="ACI1875"/>
      <c r="ACJ1875"/>
      <c r="ACK1875"/>
      <c r="ACL1875"/>
      <c r="ACM1875"/>
      <c r="ACN1875"/>
      <c r="ACO1875"/>
      <c r="ACP1875"/>
      <c r="ACQ1875"/>
      <c r="ACR1875"/>
      <c r="ACS1875"/>
      <c r="ACT1875"/>
      <c r="ACU1875"/>
      <c r="ACV1875"/>
      <c r="ACW1875"/>
      <c r="ACX1875"/>
      <c r="ACY1875"/>
      <c r="ACZ1875"/>
      <c r="ADA1875"/>
      <c r="ADB1875"/>
      <c r="ADC1875"/>
      <c r="ADD1875"/>
      <c r="ADE1875"/>
      <c r="ADF1875"/>
      <c r="ADG1875"/>
      <c r="ADH1875"/>
      <c r="ADI1875"/>
      <c r="ADJ1875"/>
      <c r="ADK1875"/>
      <c r="ADL1875"/>
      <c r="ADM1875"/>
      <c r="ADN1875"/>
      <c r="ADO1875"/>
      <c r="ADP1875"/>
      <c r="ADQ1875"/>
      <c r="ADR1875"/>
      <c r="ADS1875"/>
      <c r="ADT1875"/>
      <c r="ADU1875"/>
      <c r="ADV1875"/>
      <c r="ADW1875"/>
      <c r="ADX1875"/>
      <c r="ADY1875"/>
      <c r="ADZ1875"/>
      <c r="AEA1875"/>
      <c r="AEB1875"/>
      <c r="AEC1875"/>
      <c r="AED1875"/>
      <c r="AEE1875"/>
      <c r="AEF1875"/>
      <c r="AEG1875"/>
      <c r="AEH1875"/>
      <c r="AEI1875"/>
      <c r="AEJ1875"/>
      <c r="AEK1875"/>
      <c r="AEL1875"/>
      <c r="AEM1875"/>
      <c r="AEN1875"/>
      <c r="AEO1875"/>
      <c r="AEP1875"/>
      <c r="AEQ1875"/>
      <c r="AER1875"/>
      <c r="AES1875"/>
      <c r="AET1875"/>
      <c r="AEU1875"/>
      <c r="AEV1875"/>
      <c r="AEW1875"/>
      <c r="AEX1875"/>
      <c r="AEY1875"/>
      <c r="AEZ1875"/>
      <c r="AFA1875"/>
      <c r="AFB1875"/>
      <c r="AFC1875"/>
      <c r="AFD1875"/>
      <c r="AFE1875"/>
      <c r="AFF1875"/>
      <c r="AFG1875"/>
      <c r="AFH1875"/>
      <c r="AFI1875"/>
      <c r="AFJ1875"/>
      <c r="AFK1875"/>
      <c r="AFL1875"/>
      <c r="AFM1875"/>
      <c r="AFN1875"/>
      <c r="AFO1875"/>
      <c r="AFP1875"/>
      <c r="AFQ1875"/>
      <c r="AFR1875"/>
      <c r="AFS1875"/>
      <c r="AFT1875"/>
      <c r="AFU1875"/>
      <c r="AFV1875"/>
      <c r="AFW1875"/>
      <c r="AFX1875"/>
      <c r="AFY1875"/>
      <c r="AFZ1875"/>
      <c r="AGA1875"/>
      <c r="AGB1875"/>
      <c r="AGC1875"/>
      <c r="AGD1875"/>
      <c r="AGE1875"/>
      <c r="AGF1875"/>
      <c r="AGG1875"/>
      <c r="AGH1875"/>
      <c r="AGI1875"/>
      <c r="AGJ1875"/>
      <c r="AGK1875"/>
      <c r="AGL1875"/>
      <c r="AGM1875"/>
      <c r="AGN1875"/>
      <c r="AGO1875"/>
      <c r="AGP1875"/>
      <c r="AGQ1875"/>
      <c r="AGR1875"/>
      <c r="AGS1875"/>
      <c r="AGT1875"/>
      <c r="AGU1875"/>
      <c r="AGV1875"/>
      <c r="AGW1875"/>
      <c r="AGX1875"/>
      <c r="AGY1875"/>
      <c r="AGZ1875"/>
      <c r="AHA1875"/>
      <c r="AHB1875"/>
      <c r="AHC1875"/>
      <c r="AHD1875"/>
      <c r="AHE1875"/>
      <c r="AHF1875"/>
      <c r="AHG1875"/>
      <c r="AHH1875"/>
      <c r="AHI1875"/>
      <c r="AHJ1875"/>
      <c r="AHK1875"/>
      <c r="AHL1875"/>
      <c r="AHM1875"/>
      <c r="AHN1875"/>
      <c r="AHO1875"/>
      <c r="AHP1875"/>
      <c r="AHQ1875"/>
      <c r="AHR1875"/>
      <c r="AHS1875"/>
      <c r="AHT1875"/>
      <c r="AHU1875"/>
      <c r="AHV1875"/>
      <c r="AHW1875"/>
      <c r="AHX1875"/>
      <c r="AHY1875"/>
      <c r="AHZ1875"/>
      <c r="AIA1875"/>
      <c r="AIB1875"/>
      <c r="AIC1875"/>
      <c r="AID1875"/>
      <c r="AIE1875"/>
      <c r="AIF1875"/>
      <c r="AIG1875"/>
      <c r="AIH1875"/>
      <c r="AII1875"/>
      <c r="AIJ1875"/>
      <c r="AIK1875"/>
      <c r="AIL1875"/>
      <c r="AIM1875"/>
      <c r="AIN1875"/>
      <c r="AIO1875"/>
      <c r="AIP1875"/>
      <c r="AIQ1875"/>
      <c r="AIR1875"/>
      <c r="AIS1875"/>
      <c r="AIT1875"/>
      <c r="AIU1875"/>
      <c r="AIV1875"/>
      <c r="AIW1875"/>
      <c r="AIX1875"/>
      <c r="AIY1875"/>
      <c r="AIZ1875"/>
      <c r="AJA1875"/>
      <c r="AJB1875"/>
      <c r="AJC1875"/>
      <c r="AJD1875"/>
      <c r="AJE1875"/>
      <c r="AJF1875"/>
      <c r="AJG1875"/>
      <c r="AJH1875"/>
      <c r="AJI1875"/>
      <c r="AJJ1875"/>
      <c r="AJK1875"/>
      <c r="AJL1875"/>
      <c r="AJM1875"/>
      <c r="AJN1875"/>
      <c r="AJO1875"/>
      <c r="AJP1875"/>
      <c r="AJQ1875"/>
      <c r="AJR1875"/>
      <c r="AJS1875"/>
      <c r="AJT1875"/>
      <c r="AJU1875"/>
      <c r="AJV1875"/>
      <c r="AJW1875"/>
      <c r="AJX1875"/>
      <c r="AJY1875"/>
      <c r="AJZ1875"/>
      <c r="AKA1875"/>
      <c r="AKB1875"/>
      <c r="AKC1875"/>
      <c r="AKD1875"/>
      <c r="AKE1875"/>
      <c r="AKF1875"/>
      <c r="AKG1875"/>
      <c r="AKH1875"/>
      <c r="AKI1875"/>
      <c r="AKJ1875"/>
      <c r="AKK1875"/>
      <c r="AKL1875"/>
      <c r="AKM1875"/>
      <c r="AKN1875"/>
      <c r="AKO1875"/>
      <c r="AKP1875"/>
      <c r="AKQ1875"/>
      <c r="AKR1875"/>
      <c r="AKS1875"/>
      <c r="AKT1875"/>
      <c r="AKU1875"/>
      <c r="AKV1875"/>
      <c r="AKW1875"/>
      <c r="AKX1875"/>
      <c r="AKY1875"/>
      <c r="AKZ1875"/>
      <c r="ALA1875"/>
      <c r="ALB1875"/>
      <c r="ALC1875"/>
      <c r="ALD1875"/>
      <c r="ALE1875"/>
      <c r="ALF1875"/>
      <c r="ALG1875"/>
      <c r="ALH1875"/>
      <c r="ALI1875"/>
      <c r="ALJ1875"/>
      <c r="ALK1875"/>
      <c r="ALL1875"/>
      <c r="ALM1875"/>
      <c r="ALN1875"/>
      <c r="ALO1875"/>
      <c r="ALP1875"/>
      <c r="ALQ1875"/>
      <c r="ALR1875"/>
      <c r="ALS1875"/>
      <c r="ALT1875"/>
      <c r="ALU1875"/>
      <c r="ALV1875"/>
      <c r="ALW1875"/>
      <c r="ALX1875"/>
      <c r="ALY1875"/>
      <c r="ALZ1875"/>
      <c r="AMA1875"/>
      <c r="AMB1875"/>
      <c r="AMC1875"/>
      <c r="AMD1875"/>
      <c r="AME1875"/>
      <c r="AMF1875"/>
      <c r="AMG1875"/>
      <c r="AMH1875"/>
    </row>
    <row r="1876" spans="1:1022" ht="15">
      <c r="A1876" s="15"/>
      <c r="B1876" s="7"/>
      <c r="C1876" s="16"/>
      <c r="D1876" s="16"/>
      <c r="E1876" s="17"/>
      <c r="F1876" s="18"/>
      <c r="G1876" s="18"/>
      <c r="H1876" s="8"/>
      <c r="I1876" s="8"/>
      <c r="J1876" s="8"/>
      <c r="K1876" s="8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  <c r="DL1876"/>
      <c r="DM1876"/>
      <c r="DN1876"/>
      <c r="DO1876"/>
      <c r="DP1876"/>
      <c r="DQ1876"/>
      <c r="DR1876"/>
      <c r="DS1876"/>
      <c r="DT1876"/>
      <c r="DU1876"/>
      <c r="DV1876"/>
      <c r="DW1876"/>
      <c r="DX1876"/>
      <c r="DY1876"/>
      <c r="DZ1876"/>
      <c r="EA1876"/>
      <c r="EB1876"/>
      <c r="EC1876"/>
      <c r="ED1876"/>
      <c r="EE1876"/>
      <c r="EF1876"/>
      <c r="EG1876"/>
      <c r="EH1876"/>
      <c r="EI1876"/>
      <c r="EJ1876"/>
      <c r="EK1876"/>
      <c r="EL1876"/>
      <c r="EM1876"/>
      <c r="EN1876"/>
      <c r="EO1876"/>
      <c r="EP1876"/>
      <c r="EQ1876"/>
      <c r="ER1876"/>
      <c r="ES1876"/>
      <c r="ET1876"/>
      <c r="EU1876"/>
      <c r="EV1876"/>
      <c r="EW1876"/>
      <c r="EX1876"/>
      <c r="EY1876"/>
      <c r="EZ1876"/>
      <c r="FA1876"/>
      <c r="FB1876"/>
      <c r="FC1876"/>
      <c r="FD1876"/>
      <c r="FE1876"/>
      <c r="FF1876"/>
      <c r="FG1876"/>
      <c r="FH1876"/>
      <c r="FI1876"/>
      <c r="FJ1876"/>
      <c r="FK1876"/>
      <c r="FL1876"/>
      <c r="FM1876"/>
      <c r="FN1876"/>
      <c r="FO1876"/>
      <c r="FP1876"/>
      <c r="FQ1876"/>
      <c r="FR1876"/>
      <c r="FS1876"/>
      <c r="FT1876"/>
      <c r="FU1876"/>
      <c r="FV1876"/>
      <c r="FW1876"/>
      <c r="FX1876"/>
      <c r="FY1876"/>
      <c r="FZ1876"/>
      <c r="GA1876"/>
      <c r="GB1876"/>
      <c r="GC1876"/>
      <c r="GD1876"/>
      <c r="GE1876"/>
      <c r="GF1876"/>
      <c r="GG1876"/>
      <c r="GH1876"/>
      <c r="GI1876"/>
      <c r="GJ1876"/>
      <c r="GK1876"/>
      <c r="GL1876"/>
      <c r="GM1876"/>
      <c r="GN1876"/>
      <c r="GO1876"/>
      <c r="GP1876"/>
      <c r="GQ1876"/>
      <c r="GR1876"/>
      <c r="GS1876"/>
      <c r="GT1876"/>
      <c r="GU1876"/>
      <c r="GV1876"/>
      <c r="GW1876"/>
      <c r="GX1876"/>
      <c r="GY1876"/>
      <c r="GZ1876"/>
      <c r="HA1876"/>
      <c r="HB1876"/>
      <c r="HC1876"/>
      <c r="HD1876"/>
      <c r="HE1876"/>
      <c r="HF1876"/>
      <c r="HG1876"/>
      <c r="HH1876"/>
      <c r="HI1876"/>
      <c r="HJ1876"/>
      <c r="HK1876"/>
      <c r="HL1876"/>
      <c r="HM1876"/>
      <c r="HN1876"/>
      <c r="HO1876"/>
      <c r="HP1876"/>
      <c r="HQ1876"/>
      <c r="HR1876"/>
      <c r="HS1876"/>
      <c r="HT1876"/>
      <c r="HU1876"/>
      <c r="HV1876"/>
      <c r="HW1876"/>
      <c r="HX1876"/>
      <c r="HY1876"/>
      <c r="HZ1876"/>
      <c r="IA1876"/>
      <c r="IB1876"/>
      <c r="IC1876"/>
      <c r="ID1876"/>
      <c r="IE1876"/>
      <c r="IF1876"/>
      <c r="IG1876"/>
      <c r="IH1876"/>
      <c r="II1876"/>
      <c r="IJ1876"/>
      <c r="IK1876"/>
      <c r="IL1876"/>
      <c r="IM1876"/>
      <c r="IN1876"/>
      <c r="IO1876"/>
      <c r="IP1876"/>
      <c r="IQ1876"/>
      <c r="IR1876"/>
      <c r="IS1876"/>
      <c r="IT1876"/>
      <c r="IU1876"/>
      <c r="IV1876"/>
      <c r="IW1876"/>
      <c r="IX1876"/>
      <c r="IY1876"/>
      <c r="IZ1876"/>
      <c r="JA1876"/>
      <c r="JB1876"/>
      <c r="JC1876"/>
      <c r="JD1876"/>
      <c r="JE1876"/>
      <c r="JF1876"/>
      <c r="JG1876"/>
      <c r="JH1876"/>
      <c r="JI1876"/>
      <c r="JJ1876"/>
      <c r="JK1876"/>
      <c r="JL1876"/>
      <c r="JM1876"/>
      <c r="JN1876"/>
      <c r="JO1876"/>
      <c r="JP1876"/>
      <c r="JQ1876"/>
      <c r="JR1876"/>
      <c r="JS1876"/>
      <c r="JT1876"/>
      <c r="JU1876"/>
      <c r="JV1876"/>
      <c r="JW1876"/>
      <c r="JX1876"/>
      <c r="JY1876"/>
      <c r="JZ1876"/>
      <c r="KA1876"/>
      <c r="KB1876"/>
      <c r="KC1876"/>
      <c r="KD1876"/>
      <c r="KE1876"/>
      <c r="KF1876"/>
      <c r="KG1876"/>
      <c r="KH1876"/>
      <c r="KI1876"/>
      <c r="KJ1876"/>
      <c r="KK1876"/>
      <c r="KL1876"/>
      <c r="KM1876"/>
      <c r="KN1876"/>
      <c r="KO1876"/>
      <c r="KP1876"/>
      <c r="KQ1876"/>
      <c r="KR1876"/>
      <c r="KS1876"/>
      <c r="KT1876"/>
      <c r="KU1876"/>
      <c r="KV1876"/>
      <c r="KW1876"/>
      <c r="KX1876"/>
      <c r="KY1876"/>
      <c r="KZ1876"/>
      <c r="LA1876"/>
      <c r="LB1876"/>
      <c r="LC1876"/>
      <c r="LD1876"/>
      <c r="LE1876"/>
      <c r="LF1876"/>
      <c r="LG1876"/>
      <c r="LH1876"/>
      <c r="LI1876"/>
      <c r="LJ1876"/>
      <c r="LK1876"/>
      <c r="LL1876"/>
      <c r="LM1876"/>
      <c r="LN1876"/>
      <c r="LO1876"/>
      <c r="LP1876"/>
      <c r="LQ1876"/>
      <c r="LR1876"/>
      <c r="LS1876"/>
      <c r="LT1876"/>
      <c r="LU1876"/>
      <c r="LV1876"/>
      <c r="LW1876"/>
      <c r="LX1876"/>
      <c r="LY1876"/>
      <c r="LZ1876"/>
      <c r="MA1876"/>
      <c r="MB1876"/>
      <c r="MC1876"/>
      <c r="MD1876"/>
      <c r="ME1876"/>
      <c r="MF1876"/>
      <c r="MG1876"/>
      <c r="MH1876"/>
      <c r="MI1876"/>
      <c r="MJ1876"/>
      <c r="MK1876"/>
      <c r="ML1876"/>
      <c r="MM1876"/>
      <c r="MN1876"/>
      <c r="MO1876"/>
      <c r="MP1876"/>
      <c r="MQ1876"/>
      <c r="MR1876"/>
      <c r="MS1876"/>
      <c r="MT1876"/>
      <c r="MU1876"/>
      <c r="MV1876"/>
      <c r="MW1876"/>
      <c r="MX1876"/>
      <c r="MY1876"/>
      <c r="MZ1876"/>
      <c r="NA1876"/>
      <c r="NB1876"/>
      <c r="NC1876"/>
      <c r="ND1876"/>
      <c r="NE1876"/>
      <c r="NF1876"/>
      <c r="NG1876"/>
      <c r="NH1876"/>
      <c r="NI1876"/>
      <c r="NJ1876"/>
      <c r="NK1876"/>
      <c r="NL1876"/>
      <c r="NM1876"/>
      <c r="NN1876"/>
      <c r="NO1876"/>
      <c r="NP1876"/>
      <c r="NQ1876"/>
      <c r="NR1876"/>
      <c r="NS1876"/>
      <c r="NT1876"/>
      <c r="NU1876"/>
      <c r="NV1876"/>
      <c r="NW1876"/>
      <c r="NX1876"/>
      <c r="NY1876"/>
      <c r="NZ1876"/>
      <c r="OA1876"/>
      <c r="OB1876"/>
      <c r="OC1876"/>
      <c r="OD1876"/>
      <c r="OE1876"/>
      <c r="OF1876"/>
      <c r="OG1876"/>
      <c r="OH1876"/>
      <c r="OI1876"/>
      <c r="OJ1876"/>
      <c r="OK1876"/>
      <c r="OL1876"/>
      <c r="OM1876"/>
      <c r="ON1876"/>
      <c r="OO1876"/>
      <c r="OP1876"/>
      <c r="OQ1876"/>
      <c r="OR1876"/>
      <c r="OS1876"/>
      <c r="OT1876"/>
      <c r="OU1876"/>
      <c r="OV1876"/>
      <c r="OW1876"/>
      <c r="OX1876"/>
      <c r="OY1876"/>
      <c r="OZ1876"/>
      <c r="PA1876"/>
      <c r="PB1876"/>
      <c r="PC1876"/>
      <c r="PD1876"/>
      <c r="PE1876"/>
      <c r="PF1876"/>
      <c r="PG1876"/>
      <c r="PH1876"/>
      <c r="PI1876"/>
      <c r="PJ1876"/>
      <c r="PK1876"/>
      <c r="PL1876"/>
      <c r="PM1876"/>
      <c r="PN1876"/>
      <c r="PO1876"/>
      <c r="PP1876"/>
      <c r="PQ1876"/>
      <c r="PR1876"/>
      <c r="PS1876"/>
      <c r="PT1876"/>
      <c r="PU1876"/>
      <c r="PV1876"/>
      <c r="PW1876"/>
      <c r="PX1876"/>
      <c r="PY1876"/>
      <c r="PZ1876"/>
      <c r="QA1876"/>
      <c r="QB1876"/>
      <c r="QC1876"/>
      <c r="QD1876"/>
      <c r="QE1876"/>
      <c r="QF1876"/>
      <c r="QG1876"/>
      <c r="QH1876"/>
      <c r="QI1876"/>
      <c r="QJ1876"/>
      <c r="QK1876"/>
      <c r="QL1876"/>
      <c r="QM1876"/>
      <c r="QN1876"/>
      <c r="QO1876"/>
      <c r="QP1876"/>
      <c r="QQ1876"/>
      <c r="QR1876"/>
      <c r="QS1876"/>
      <c r="QT1876"/>
      <c r="QU1876"/>
      <c r="QV1876"/>
      <c r="QW1876"/>
      <c r="QX1876"/>
      <c r="QY1876"/>
      <c r="QZ1876"/>
      <c r="RA1876"/>
      <c r="RB1876"/>
      <c r="RC1876"/>
      <c r="RD1876"/>
      <c r="RE1876"/>
      <c r="RF1876"/>
      <c r="RG1876"/>
      <c r="RH1876"/>
      <c r="RI1876"/>
      <c r="RJ1876"/>
      <c r="RK1876"/>
      <c r="RL1876"/>
      <c r="RM1876"/>
      <c r="RN1876"/>
      <c r="RO1876"/>
      <c r="RP1876"/>
      <c r="RQ1876"/>
      <c r="RR1876"/>
      <c r="RS1876"/>
      <c r="RT1876"/>
      <c r="RU1876"/>
      <c r="RV1876"/>
      <c r="RW1876"/>
      <c r="RX1876"/>
      <c r="RY1876"/>
      <c r="RZ1876"/>
      <c r="SA1876"/>
      <c r="SB1876"/>
      <c r="SC1876"/>
      <c r="SD1876"/>
      <c r="SE1876"/>
      <c r="SF1876"/>
      <c r="SG1876"/>
      <c r="SH1876"/>
      <c r="SI1876"/>
      <c r="SJ1876"/>
      <c r="SK1876"/>
      <c r="SL1876"/>
      <c r="SM1876"/>
      <c r="SN1876"/>
      <c r="SO1876"/>
      <c r="SP1876"/>
      <c r="SQ1876"/>
      <c r="SR1876"/>
      <c r="SS1876"/>
      <c r="ST1876"/>
      <c r="SU1876"/>
      <c r="SV1876"/>
      <c r="SW1876"/>
      <c r="SX1876"/>
      <c r="SY1876"/>
      <c r="SZ1876"/>
      <c r="TA1876"/>
      <c r="TB1876"/>
      <c r="TC1876"/>
      <c r="TD1876"/>
      <c r="TE1876"/>
      <c r="TF1876"/>
      <c r="TG1876"/>
      <c r="TH1876"/>
      <c r="TI1876"/>
      <c r="TJ1876"/>
      <c r="TK1876"/>
      <c r="TL1876"/>
      <c r="TM1876"/>
      <c r="TN1876"/>
      <c r="TO1876"/>
      <c r="TP1876"/>
      <c r="TQ1876"/>
      <c r="TR1876"/>
      <c r="TS1876"/>
      <c r="TT1876"/>
      <c r="TU1876"/>
      <c r="TV1876"/>
      <c r="TW1876"/>
      <c r="TX1876"/>
      <c r="TY1876"/>
      <c r="TZ1876"/>
      <c r="UA1876"/>
      <c r="UB1876"/>
      <c r="UC1876"/>
      <c r="UD1876"/>
      <c r="UE1876"/>
      <c r="UF1876"/>
      <c r="UG1876"/>
      <c r="UH1876"/>
      <c r="UI1876"/>
      <c r="UJ1876"/>
      <c r="UK1876"/>
      <c r="UL1876"/>
      <c r="UM1876"/>
      <c r="UN1876"/>
      <c r="UO1876"/>
      <c r="UP1876"/>
      <c r="UQ1876"/>
      <c r="UR1876"/>
      <c r="US1876"/>
      <c r="UT1876"/>
      <c r="UU1876"/>
      <c r="UV1876"/>
      <c r="UW1876"/>
      <c r="UX1876"/>
      <c r="UY1876"/>
      <c r="UZ1876"/>
      <c r="VA1876"/>
      <c r="VB1876"/>
      <c r="VC1876"/>
      <c r="VD1876"/>
      <c r="VE1876"/>
      <c r="VF1876"/>
      <c r="VG1876"/>
      <c r="VH1876"/>
      <c r="VI1876"/>
      <c r="VJ1876"/>
      <c r="VK1876"/>
      <c r="VL1876"/>
      <c r="VM1876"/>
      <c r="VN1876"/>
      <c r="VO1876"/>
      <c r="VP1876"/>
      <c r="VQ1876"/>
      <c r="VR1876"/>
      <c r="VS1876"/>
      <c r="VT1876"/>
      <c r="VU1876"/>
      <c r="VV1876"/>
      <c r="VW1876"/>
      <c r="VX1876"/>
      <c r="VY1876"/>
      <c r="VZ1876"/>
      <c r="WA1876"/>
      <c r="WB1876"/>
      <c r="WC1876"/>
      <c r="WD1876"/>
      <c r="WE1876"/>
      <c r="WF1876"/>
      <c r="WG1876"/>
      <c r="WH1876"/>
      <c r="WI1876"/>
      <c r="WJ1876"/>
      <c r="WK1876"/>
      <c r="WL1876"/>
      <c r="WM1876"/>
      <c r="WN1876"/>
      <c r="WO1876"/>
      <c r="WP1876"/>
      <c r="WQ1876"/>
      <c r="WR1876"/>
      <c r="WS1876"/>
      <c r="WT1876"/>
      <c r="WU1876"/>
      <c r="WV1876"/>
      <c r="WW1876"/>
      <c r="WX1876"/>
      <c r="WY1876"/>
      <c r="WZ1876"/>
      <c r="XA1876"/>
      <c r="XB1876"/>
      <c r="XC1876"/>
      <c r="XD1876"/>
      <c r="XE1876"/>
      <c r="XF1876"/>
      <c r="XG1876"/>
      <c r="XH1876"/>
      <c r="XI1876"/>
      <c r="XJ1876"/>
      <c r="XK1876"/>
      <c r="XL1876"/>
      <c r="XM1876"/>
      <c r="XN1876"/>
      <c r="XO1876"/>
      <c r="XP1876"/>
      <c r="XQ1876"/>
      <c r="XR1876"/>
      <c r="XS1876"/>
      <c r="XT1876"/>
      <c r="XU1876"/>
      <c r="XV1876"/>
      <c r="XW1876"/>
      <c r="XX1876"/>
      <c r="XY1876"/>
      <c r="XZ1876"/>
      <c r="YA1876"/>
      <c r="YB1876"/>
      <c r="YC1876"/>
      <c r="YD1876"/>
      <c r="YE1876"/>
      <c r="YF1876"/>
      <c r="YG1876"/>
      <c r="YH1876"/>
      <c r="YI1876"/>
      <c r="YJ1876"/>
      <c r="YK1876"/>
      <c r="YL1876"/>
      <c r="YM1876"/>
      <c r="YN1876"/>
      <c r="YO1876"/>
      <c r="YP1876"/>
      <c r="YQ1876"/>
      <c r="YR1876"/>
      <c r="YS1876"/>
      <c r="YT1876"/>
      <c r="YU1876"/>
      <c r="YV1876"/>
      <c r="YW1876"/>
      <c r="YX1876"/>
      <c r="YY1876"/>
      <c r="YZ1876"/>
      <c r="ZA1876"/>
      <c r="ZB1876"/>
      <c r="ZC1876"/>
      <c r="ZD1876"/>
      <c r="ZE1876"/>
      <c r="ZF1876"/>
      <c r="ZG1876"/>
      <c r="ZH1876"/>
      <c r="ZI1876"/>
      <c r="ZJ1876"/>
      <c r="ZK1876"/>
      <c r="ZL1876"/>
      <c r="ZM1876"/>
      <c r="ZN1876"/>
      <c r="ZO1876"/>
      <c r="ZP1876"/>
      <c r="ZQ1876"/>
      <c r="ZR1876"/>
      <c r="ZS1876"/>
      <c r="ZT1876"/>
      <c r="ZU1876"/>
      <c r="ZV1876"/>
      <c r="ZW1876"/>
      <c r="ZX1876"/>
      <c r="ZY1876"/>
      <c r="ZZ1876"/>
      <c r="AAA1876"/>
      <c r="AAB1876"/>
      <c r="AAC1876"/>
      <c r="AAD1876"/>
      <c r="AAE1876"/>
      <c r="AAF1876"/>
      <c r="AAG1876"/>
      <c r="AAH1876"/>
      <c r="AAI1876"/>
      <c r="AAJ1876"/>
      <c r="AAK1876"/>
      <c r="AAL1876"/>
      <c r="AAM1876"/>
      <c r="AAN1876"/>
      <c r="AAO1876"/>
      <c r="AAP1876"/>
      <c r="AAQ1876"/>
      <c r="AAR1876"/>
      <c r="AAS1876"/>
      <c r="AAT1876"/>
      <c r="AAU1876"/>
      <c r="AAV1876"/>
      <c r="AAW1876"/>
      <c r="AAX1876"/>
      <c r="AAY1876"/>
      <c r="AAZ1876"/>
      <c r="ABA1876"/>
      <c r="ABB1876"/>
      <c r="ABC1876"/>
      <c r="ABD1876"/>
      <c r="ABE1876"/>
      <c r="ABF1876"/>
      <c r="ABG1876"/>
      <c r="ABH1876"/>
      <c r="ABI1876"/>
      <c r="ABJ1876"/>
      <c r="ABK1876"/>
      <c r="ABL1876"/>
      <c r="ABM1876"/>
      <c r="ABN1876"/>
      <c r="ABO1876"/>
      <c r="ABP1876"/>
      <c r="ABQ1876"/>
      <c r="ABR1876"/>
      <c r="ABS1876"/>
      <c r="ABT1876"/>
      <c r="ABU1876"/>
      <c r="ABV1876"/>
      <c r="ABW1876"/>
      <c r="ABX1876"/>
      <c r="ABY1876"/>
      <c r="ABZ1876"/>
      <c r="ACA1876"/>
      <c r="ACB1876"/>
      <c r="ACC1876"/>
      <c r="ACD1876"/>
      <c r="ACE1876"/>
      <c r="ACF1876"/>
      <c r="ACG1876"/>
      <c r="ACH1876"/>
      <c r="ACI1876"/>
      <c r="ACJ1876"/>
      <c r="ACK1876"/>
      <c r="ACL1876"/>
      <c r="ACM1876"/>
      <c r="ACN1876"/>
      <c r="ACO1876"/>
      <c r="ACP1876"/>
      <c r="ACQ1876"/>
      <c r="ACR1876"/>
      <c r="ACS1876"/>
      <c r="ACT1876"/>
      <c r="ACU1876"/>
      <c r="ACV1876"/>
      <c r="ACW1876"/>
      <c r="ACX1876"/>
      <c r="ACY1876"/>
      <c r="ACZ1876"/>
      <c r="ADA1876"/>
      <c r="ADB1876"/>
      <c r="ADC1876"/>
      <c r="ADD1876"/>
      <c r="ADE1876"/>
      <c r="ADF1876"/>
      <c r="ADG1876"/>
      <c r="ADH1876"/>
      <c r="ADI1876"/>
      <c r="ADJ1876"/>
      <c r="ADK1876"/>
      <c r="ADL1876"/>
      <c r="ADM1876"/>
      <c r="ADN1876"/>
      <c r="ADO1876"/>
      <c r="ADP1876"/>
      <c r="ADQ1876"/>
      <c r="ADR1876"/>
      <c r="ADS1876"/>
      <c r="ADT1876"/>
      <c r="ADU1876"/>
      <c r="ADV1876"/>
      <c r="ADW1876"/>
      <c r="ADX1876"/>
      <c r="ADY1876"/>
      <c r="ADZ1876"/>
      <c r="AEA1876"/>
      <c r="AEB1876"/>
      <c r="AEC1876"/>
      <c r="AED1876"/>
      <c r="AEE1876"/>
      <c r="AEF1876"/>
      <c r="AEG1876"/>
      <c r="AEH1876"/>
      <c r="AEI1876"/>
      <c r="AEJ1876"/>
      <c r="AEK1876"/>
      <c r="AEL1876"/>
      <c r="AEM1876"/>
      <c r="AEN1876"/>
      <c r="AEO1876"/>
      <c r="AEP1876"/>
      <c r="AEQ1876"/>
      <c r="AER1876"/>
      <c r="AES1876"/>
      <c r="AET1876"/>
      <c r="AEU1876"/>
      <c r="AEV1876"/>
      <c r="AEW1876"/>
      <c r="AEX1876"/>
      <c r="AEY1876"/>
      <c r="AEZ1876"/>
      <c r="AFA1876"/>
      <c r="AFB1876"/>
      <c r="AFC1876"/>
      <c r="AFD1876"/>
      <c r="AFE1876"/>
      <c r="AFF1876"/>
      <c r="AFG1876"/>
      <c r="AFH1876"/>
      <c r="AFI1876"/>
      <c r="AFJ1876"/>
      <c r="AFK1876"/>
      <c r="AFL1876"/>
      <c r="AFM1876"/>
      <c r="AFN1876"/>
      <c r="AFO1876"/>
      <c r="AFP1876"/>
      <c r="AFQ1876"/>
      <c r="AFR1876"/>
      <c r="AFS1876"/>
      <c r="AFT1876"/>
      <c r="AFU1876"/>
      <c r="AFV1876"/>
      <c r="AFW1876"/>
      <c r="AFX1876"/>
      <c r="AFY1876"/>
      <c r="AFZ1876"/>
      <c r="AGA1876"/>
      <c r="AGB1876"/>
      <c r="AGC1876"/>
      <c r="AGD1876"/>
      <c r="AGE1876"/>
      <c r="AGF1876"/>
      <c r="AGG1876"/>
      <c r="AGH1876"/>
      <c r="AGI1876"/>
      <c r="AGJ1876"/>
      <c r="AGK1876"/>
      <c r="AGL1876"/>
      <c r="AGM1876"/>
      <c r="AGN1876"/>
      <c r="AGO1876"/>
      <c r="AGP1876"/>
      <c r="AGQ1876"/>
      <c r="AGR1876"/>
      <c r="AGS1876"/>
      <c r="AGT1876"/>
      <c r="AGU1876"/>
      <c r="AGV1876"/>
      <c r="AGW1876"/>
      <c r="AGX1876"/>
      <c r="AGY1876"/>
      <c r="AGZ1876"/>
      <c r="AHA1876"/>
      <c r="AHB1876"/>
      <c r="AHC1876"/>
      <c r="AHD1876"/>
      <c r="AHE1876"/>
      <c r="AHF1876"/>
      <c r="AHG1876"/>
      <c r="AHH1876"/>
      <c r="AHI1876"/>
      <c r="AHJ1876"/>
      <c r="AHK1876"/>
      <c r="AHL1876"/>
      <c r="AHM1876"/>
      <c r="AHN1876"/>
      <c r="AHO1876"/>
      <c r="AHP1876"/>
      <c r="AHQ1876"/>
      <c r="AHR1876"/>
      <c r="AHS1876"/>
      <c r="AHT1876"/>
      <c r="AHU1876"/>
      <c r="AHV1876"/>
      <c r="AHW1876"/>
      <c r="AHX1876"/>
      <c r="AHY1876"/>
      <c r="AHZ1876"/>
      <c r="AIA1876"/>
      <c r="AIB1876"/>
      <c r="AIC1876"/>
      <c r="AID1876"/>
      <c r="AIE1876"/>
      <c r="AIF1876"/>
      <c r="AIG1876"/>
      <c r="AIH1876"/>
      <c r="AII1876"/>
      <c r="AIJ1876"/>
      <c r="AIK1876"/>
      <c r="AIL1876"/>
      <c r="AIM1876"/>
      <c r="AIN1876"/>
      <c r="AIO1876"/>
      <c r="AIP1876"/>
      <c r="AIQ1876"/>
      <c r="AIR1876"/>
      <c r="AIS1876"/>
      <c r="AIT1876"/>
      <c r="AIU1876"/>
      <c r="AIV1876"/>
      <c r="AIW1876"/>
      <c r="AIX1876"/>
      <c r="AIY1876"/>
      <c r="AIZ1876"/>
      <c r="AJA1876"/>
      <c r="AJB1876"/>
      <c r="AJC1876"/>
      <c r="AJD1876"/>
      <c r="AJE1876"/>
      <c r="AJF1876"/>
      <c r="AJG1876"/>
      <c r="AJH1876"/>
      <c r="AJI1876"/>
      <c r="AJJ1876"/>
      <c r="AJK1876"/>
      <c r="AJL1876"/>
      <c r="AJM1876"/>
      <c r="AJN1876"/>
      <c r="AJO1876"/>
      <c r="AJP1876"/>
      <c r="AJQ1876"/>
      <c r="AJR1876"/>
      <c r="AJS1876"/>
      <c r="AJT1876"/>
      <c r="AJU1876"/>
      <c r="AJV1876"/>
      <c r="AJW1876"/>
      <c r="AJX1876"/>
      <c r="AJY1876"/>
      <c r="AJZ1876"/>
      <c r="AKA1876"/>
      <c r="AKB1876"/>
      <c r="AKC1876"/>
      <c r="AKD1876"/>
      <c r="AKE1876"/>
      <c r="AKF1876"/>
      <c r="AKG1876"/>
      <c r="AKH1876"/>
      <c r="AKI1876"/>
      <c r="AKJ1876"/>
      <c r="AKK1876"/>
      <c r="AKL1876"/>
      <c r="AKM1876"/>
      <c r="AKN1876"/>
      <c r="AKO1876"/>
      <c r="AKP1876"/>
      <c r="AKQ1876"/>
      <c r="AKR1876"/>
      <c r="AKS1876"/>
      <c r="AKT1876"/>
      <c r="AKU1876"/>
      <c r="AKV1876"/>
      <c r="AKW1876"/>
      <c r="AKX1876"/>
      <c r="AKY1876"/>
      <c r="AKZ1876"/>
      <c r="ALA1876"/>
      <c r="ALB1876"/>
      <c r="ALC1876"/>
      <c r="ALD1876"/>
      <c r="ALE1876"/>
      <c r="ALF1876"/>
      <c r="ALG1876"/>
      <c r="ALH1876"/>
      <c r="ALI1876"/>
      <c r="ALJ1876"/>
      <c r="ALK1876"/>
      <c r="ALL1876"/>
      <c r="ALM1876"/>
      <c r="ALN1876"/>
      <c r="ALO1876"/>
      <c r="ALP1876"/>
      <c r="ALQ1876"/>
      <c r="ALR1876"/>
      <c r="ALS1876"/>
      <c r="ALT1876"/>
      <c r="ALU1876"/>
      <c r="ALV1876"/>
      <c r="ALW1876"/>
      <c r="ALX1876"/>
      <c r="ALY1876"/>
      <c r="ALZ1876"/>
      <c r="AMA1876"/>
      <c r="AMB1876"/>
      <c r="AMC1876"/>
      <c r="AMD1876"/>
      <c r="AME1876"/>
      <c r="AMF1876"/>
      <c r="AMG1876"/>
      <c r="AMH1876"/>
    </row>
    <row r="1877" spans="1:1022" ht="15">
      <c r="A1877" s="15"/>
      <c r="B1877" s="7"/>
      <c r="C1877" s="16"/>
      <c r="D1877" s="16"/>
      <c r="E1877" s="17"/>
      <c r="F1877" s="18"/>
      <c r="G1877" s="18"/>
      <c r="H1877" s="8"/>
      <c r="I1877" s="8"/>
      <c r="J1877" s="8"/>
      <c r="K1877" s="8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  <c r="DL1877"/>
      <c r="DM1877"/>
      <c r="DN1877"/>
      <c r="DO1877"/>
      <c r="DP1877"/>
      <c r="DQ1877"/>
      <c r="DR1877"/>
      <c r="DS1877"/>
      <c r="DT1877"/>
      <c r="DU1877"/>
      <c r="DV1877"/>
      <c r="DW1877"/>
      <c r="DX1877"/>
      <c r="DY1877"/>
      <c r="DZ1877"/>
      <c r="EA1877"/>
      <c r="EB1877"/>
      <c r="EC1877"/>
      <c r="ED1877"/>
      <c r="EE1877"/>
      <c r="EF1877"/>
      <c r="EG1877"/>
      <c r="EH1877"/>
      <c r="EI1877"/>
      <c r="EJ1877"/>
      <c r="EK1877"/>
      <c r="EL1877"/>
      <c r="EM1877"/>
      <c r="EN1877"/>
      <c r="EO1877"/>
      <c r="EP1877"/>
      <c r="EQ1877"/>
      <c r="ER1877"/>
      <c r="ES1877"/>
      <c r="ET1877"/>
      <c r="EU1877"/>
      <c r="EV1877"/>
      <c r="EW1877"/>
      <c r="EX1877"/>
      <c r="EY1877"/>
      <c r="EZ1877"/>
      <c r="FA1877"/>
      <c r="FB1877"/>
      <c r="FC1877"/>
      <c r="FD1877"/>
      <c r="FE1877"/>
      <c r="FF1877"/>
      <c r="FG1877"/>
      <c r="FH1877"/>
      <c r="FI1877"/>
      <c r="FJ1877"/>
      <c r="FK1877"/>
      <c r="FL1877"/>
      <c r="FM1877"/>
      <c r="FN1877"/>
      <c r="FO1877"/>
      <c r="FP1877"/>
      <c r="FQ1877"/>
      <c r="FR1877"/>
      <c r="FS1877"/>
      <c r="FT1877"/>
      <c r="FU1877"/>
      <c r="FV1877"/>
      <c r="FW1877"/>
      <c r="FX1877"/>
      <c r="FY1877"/>
      <c r="FZ1877"/>
      <c r="GA1877"/>
      <c r="GB1877"/>
      <c r="GC1877"/>
      <c r="GD1877"/>
      <c r="GE1877"/>
      <c r="GF1877"/>
      <c r="GG1877"/>
      <c r="GH1877"/>
      <c r="GI1877"/>
      <c r="GJ1877"/>
      <c r="GK1877"/>
      <c r="GL1877"/>
      <c r="GM1877"/>
      <c r="GN1877"/>
      <c r="GO1877"/>
      <c r="GP1877"/>
      <c r="GQ1877"/>
      <c r="GR1877"/>
      <c r="GS1877"/>
      <c r="GT1877"/>
      <c r="GU1877"/>
      <c r="GV1877"/>
      <c r="GW1877"/>
      <c r="GX1877"/>
      <c r="GY1877"/>
      <c r="GZ1877"/>
      <c r="HA1877"/>
      <c r="HB1877"/>
      <c r="HC1877"/>
      <c r="HD1877"/>
      <c r="HE1877"/>
      <c r="HF1877"/>
      <c r="HG1877"/>
      <c r="HH1877"/>
      <c r="HI1877"/>
      <c r="HJ1877"/>
      <c r="HK1877"/>
      <c r="HL1877"/>
      <c r="HM1877"/>
      <c r="HN1877"/>
      <c r="HO1877"/>
      <c r="HP1877"/>
      <c r="HQ1877"/>
      <c r="HR1877"/>
      <c r="HS1877"/>
      <c r="HT1877"/>
      <c r="HU1877"/>
      <c r="HV1877"/>
      <c r="HW1877"/>
      <c r="HX1877"/>
      <c r="HY1877"/>
      <c r="HZ1877"/>
      <c r="IA1877"/>
      <c r="IB1877"/>
      <c r="IC1877"/>
      <c r="ID1877"/>
      <c r="IE1877"/>
      <c r="IF1877"/>
      <c r="IG1877"/>
      <c r="IH1877"/>
      <c r="II1877"/>
      <c r="IJ1877"/>
      <c r="IK1877"/>
      <c r="IL1877"/>
      <c r="IM1877"/>
      <c r="IN1877"/>
      <c r="IO1877"/>
      <c r="IP1877"/>
      <c r="IQ1877"/>
      <c r="IR1877"/>
      <c r="IS1877"/>
      <c r="IT1877"/>
      <c r="IU1877"/>
      <c r="IV1877"/>
      <c r="IW1877"/>
      <c r="IX1877"/>
      <c r="IY1877"/>
      <c r="IZ1877"/>
      <c r="JA1877"/>
      <c r="JB1877"/>
      <c r="JC1877"/>
      <c r="JD1877"/>
      <c r="JE1877"/>
      <c r="JF1877"/>
      <c r="JG1877"/>
      <c r="JH1877"/>
      <c r="JI1877"/>
      <c r="JJ1877"/>
      <c r="JK1877"/>
      <c r="JL1877"/>
      <c r="JM1877"/>
      <c r="JN1877"/>
      <c r="JO1877"/>
      <c r="JP1877"/>
      <c r="JQ1877"/>
      <c r="JR1877"/>
      <c r="JS1877"/>
      <c r="JT1877"/>
      <c r="JU1877"/>
      <c r="JV1877"/>
      <c r="JW1877"/>
      <c r="JX1877"/>
      <c r="JY1877"/>
      <c r="JZ1877"/>
      <c r="KA1877"/>
      <c r="KB1877"/>
      <c r="KC1877"/>
      <c r="KD1877"/>
      <c r="KE1877"/>
      <c r="KF1877"/>
      <c r="KG1877"/>
      <c r="KH1877"/>
      <c r="KI1877"/>
      <c r="KJ1877"/>
      <c r="KK1877"/>
      <c r="KL1877"/>
      <c r="KM1877"/>
      <c r="KN1877"/>
      <c r="KO1877"/>
      <c r="KP1877"/>
      <c r="KQ1877"/>
      <c r="KR1877"/>
      <c r="KS1877"/>
      <c r="KT1877"/>
      <c r="KU1877"/>
      <c r="KV1877"/>
      <c r="KW1877"/>
      <c r="KX1877"/>
      <c r="KY1877"/>
      <c r="KZ1877"/>
      <c r="LA1877"/>
      <c r="LB1877"/>
      <c r="LC1877"/>
      <c r="LD1877"/>
      <c r="LE1877"/>
      <c r="LF1877"/>
      <c r="LG1877"/>
      <c r="LH1877"/>
      <c r="LI1877"/>
      <c r="LJ1877"/>
      <c r="LK1877"/>
      <c r="LL1877"/>
      <c r="LM1877"/>
      <c r="LN1877"/>
      <c r="LO1877"/>
      <c r="LP1877"/>
      <c r="LQ1877"/>
      <c r="LR1877"/>
      <c r="LS1877"/>
      <c r="LT1877"/>
      <c r="LU1877"/>
      <c r="LV1877"/>
      <c r="LW1877"/>
      <c r="LX1877"/>
      <c r="LY1877"/>
      <c r="LZ1877"/>
      <c r="MA1877"/>
      <c r="MB1877"/>
      <c r="MC1877"/>
      <c r="MD1877"/>
      <c r="ME1877"/>
      <c r="MF1877"/>
      <c r="MG1877"/>
      <c r="MH1877"/>
      <c r="MI1877"/>
      <c r="MJ1877"/>
      <c r="MK1877"/>
      <c r="ML1877"/>
      <c r="MM1877"/>
      <c r="MN1877"/>
      <c r="MO1877"/>
      <c r="MP1877"/>
      <c r="MQ1877"/>
      <c r="MR1877"/>
      <c r="MS1877"/>
      <c r="MT1877"/>
      <c r="MU1877"/>
      <c r="MV1877"/>
      <c r="MW1877"/>
      <c r="MX1877"/>
      <c r="MY1877"/>
      <c r="MZ1877"/>
      <c r="NA1877"/>
      <c r="NB1877"/>
      <c r="NC1877"/>
      <c r="ND1877"/>
      <c r="NE1877"/>
      <c r="NF1877"/>
      <c r="NG1877"/>
      <c r="NH1877"/>
      <c r="NI1877"/>
      <c r="NJ1877"/>
      <c r="NK1877"/>
      <c r="NL1877"/>
      <c r="NM1877"/>
      <c r="NN1877"/>
      <c r="NO1877"/>
      <c r="NP1877"/>
      <c r="NQ1877"/>
      <c r="NR1877"/>
      <c r="NS1877"/>
      <c r="NT1877"/>
      <c r="NU1877"/>
      <c r="NV1877"/>
      <c r="NW1877"/>
      <c r="NX1877"/>
      <c r="NY1877"/>
      <c r="NZ1877"/>
      <c r="OA1877"/>
      <c r="OB1877"/>
      <c r="OC1877"/>
      <c r="OD1877"/>
      <c r="OE1877"/>
      <c r="OF1877"/>
      <c r="OG1877"/>
      <c r="OH1877"/>
      <c r="OI1877"/>
      <c r="OJ1877"/>
      <c r="OK1877"/>
      <c r="OL1877"/>
      <c r="OM1877"/>
      <c r="ON1877"/>
      <c r="OO1877"/>
      <c r="OP1877"/>
      <c r="OQ1877"/>
      <c r="OR1877"/>
      <c r="OS1877"/>
      <c r="OT1877"/>
      <c r="OU1877"/>
      <c r="OV1877"/>
      <c r="OW1877"/>
      <c r="OX1877"/>
      <c r="OY1877"/>
      <c r="OZ1877"/>
      <c r="PA1877"/>
      <c r="PB1877"/>
      <c r="PC1877"/>
      <c r="PD1877"/>
      <c r="PE1877"/>
      <c r="PF1877"/>
      <c r="PG1877"/>
      <c r="PH1877"/>
      <c r="PI1877"/>
      <c r="PJ1877"/>
      <c r="PK1877"/>
      <c r="PL1877"/>
      <c r="PM1877"/>
      <c r="PN1877"/>
      <c r="PO1877"/>
      <c r="PP1877"/>
      <c r="PQ1877"/>
      <c r="PR1877"/>
      <c r="PS1877"/>
      <c r="PT1877"/>
      <c r="PU1877"/>
      <c r="PV1877"/>
      <c r="PW1877"/>
      <c r="PX1877"/>
      <c r="PY1877"/>
      <c r="PZ1877"/>
      <c r="QA1877"/>
      <c r="QB1877"/>
      <c r="QC1877"/>
      <c r="QD1877"/>
      <c r="QE1877"/>
      <c r="QF1877"/>
      <c r="QG1877"/>
      <c r="QH1877"/>
      <c r="QI1877"/>
      <c r="QJ1877"/>
      <c r="QK1877"/>
      <c r="QL1877"/>
      <c r="QM1877"/>
      <c r="QN1877"/>
      <c r="QO1877"/>
      <c r="QP1877"/>
      <c r="QQ1877"/>
      <c r="QR1877"/>
      <c r="QS1877"/>
      <c r="QT1877"/>
      <c r="QU1877"/>
      <c r="QV1877"/>
      <c r="QW1877"/>
      <c r="QX1877"/>
      <c r="QY1877"/>
      <c r="QZ1877"/>
      <c r="RA1877"/>
      <c r="RB1877"/>
      <c r="RC1877"/>
      <c r="RD1877"/>
      <c r="RE1877"/>
      <c r="RF1877"/>
      <c r="RG1877"/>
      <c r="RH1877"/>
      <c r="RI1877"/>
      <c r="RJ1877"/>
      <c r="RK1877"/>
      <c r="RL1877"/>
      <c r="RM1877"/>
      <c r="RN1877"/>
      <c r="RO1877"/>
      <c r="RP1877"/>
      <c r="RQ1877"/>
      <c r="RR1877"/>
      <c r="RS1877"/>
      <c r="RT1877"/>
      <c r="RU1877"/>
      <c r="RV1877"/>
      <c r="RW1877"/>
      <c r="RX1877"/>
      <c r="RY1877"/>
      <c r="RZ1877"/>
      <c r="SA1877"/>
      <c r="SB1877"/>
      <c r="SC1877"/>
      <c r="SD1877"/>
      <c r="SE1877"/>
      <c r="SF1877"/>
      <c r="SG1877"/>
      <c r="SH1877"/>
      <c r="SI1877"/>
      <c r="SJ1877"/>
      <c r="SK1877"/>
      <c r="SL1877"/>
      <c r="SM1877"/>
      <c r="SN1877"/>
      <c r="SO1877"/>
      <c r="SP1877"/>
      <c r="SQ1877"/>
      <c r="SR1877"/>
      <c r="SS1877"/>
      <c r="ST1877"/>
      <c r="SU1877"/>
      <c r="SV1877"/>
      <c r="SW1877"/>
      <c r="SX1877"/>
      <c r="SY1877"/>
      <c r="SZ1877"/>
      <c r="TA1877"/>
      <c r="TB1877"/>
      <c r="TC1877"/>
      <c r="TD1877"/>
      <c r="TE1877"/>
      <c r="TF1877"/>
      <c r="TG1877"/>
      <c r="TH1877"/>
      <c r="TI1877"/>
      <c r="TJ1877"/>
      <c r="TK1877"/>
      <c r="TL1877"/>
      <c r="TM1877"/>
      <c r="TN1877"/>
      <c r="TO1877"/>
      <c r="TP1877"/>
      <c r="TQ1877"/>
      <c r="TR1877"/>
      <c r="TS1877"/>
      <c r="TT1877"/>
      <c r="TU1877"/>
      <c r="TV1877"/>
      <c r="TW1877"/>
      <c r="TX1877"/>
      <c r="TY1877"/>
      <c r="TZ1877"/>
      <c r="UA1877"/>
      <c r="UB1877"/>
      <c r="UC1877"/>
      <c r="UD1877"/>
      <c r="UE1877"/>
      <c r="UF1877"/>
      <c r="UG1877"/>
      <c r="UH1877"/>
      <c r="UI1877"/>
      <c r="UJ1877"/>
      <c r="UK1877"/>
      <c r="UL1877"/>
      <c r="UM1877"/>
      <c r="UN1877"/>
      <c r="UO1877"/>
      <c r="UP1877"/>
      <c r="UQ1877"/>
      <c r="UR1877"/>
      <c r="US1877"/>
      <c r="UT1877"/>
      <c r="UU1877"/>
      <c r="UV1877"/>
      <c r="UW1877"/>
      <c r="UX1877"/>
      <c r="UY1877"/>
      <c r="UZ1877"/>
      <c r="VA1877"/>
      <c r="VB1877"/>
      <c r="VC1877"/>
      <c r="VD1877"/>
      <c r="VE1877"/>
      <c r="VF1877"/>
      <c r="VG1877"/>
      <c r="VH1877"/>
      <c r="VI1877"/>
      <c r="VJ1877"/>
      <c r="VK1877"/>
      <c r="VL1877"/>
      <c r="VM1877"/>
      <c r="VN1877"/>
      <c r="VO1877"/>
      <c r="VP1877"/>
      <c r="VQ1877"/>
      <c r="VR1877"/>
      <c r="VS1877"/>
      <c r="VT1877"/>
      <c r="VU1877"/>
      <c r="VV1877"/>
      <c r="VW1877"/>
      <c r="VX1877"/>
      <c r="VY1877"/>
      <c r="VZ1877"/>
      <c r="WA1877"/>
      <c r="WB1877"/>
      <c r="WC1877"/>
      <c r="WD1877"/>
      <c r="WE1877"/>
      <c r="WF1877"/>
      <c r="WG1877"/>
      <c r="WH1877"/>
      <c r="WI1877"/>
      <c r="WJ1877"/>
      <c r="WK1877"/>
      <c r="WL1877"/>
      <c r="WM1877"/>
      <c r="WN1877"/>
      <c r="WO1877"/>
      <c r="WP1877"/>
      <c r="WQ1877"/>
      <c r="WR1877"/>
      <c r="WS1877"/>
      <c r="WT1877"/>
      <c r="WU1877"/>
      <c r="WV1877"/>
      <c r="WW1877"/>
      <c r="WX1877"/>
      <c r="WY1877"/>
      <c r="WZ1877"/>
      <c r="XA1877"/>
      <c r="XB1877"/>
      <c r="XC1877"/>
      <c r="XD1877"/>
      <c r="XE1877"/>
      <c r="XF1877"/>
      <c r="XG1877"/>
      <c r="XH1877"/>
      <c r="XI1877"/>
      <c r="XJ1877"/>
      <c r="XK1877"/>
      <c r="XL1877"/>
      <c r="XM1877"/>
      <c r="XN1877"/>
      <c r="XO1877"/>
      <c r="XP1877"/>
      <c r="XQ1877"/>
      <c r="XR1877"/>
      <c r="XS1877"/>
      <c r="XT1877"/>
      <c r="XU1877"/>
      <c r="XV1877"/>
      <c r="XW1877"/>
      <c r="XX1877"/>
      <c r="XY1877"/>
      <c r="XZ1877"/>
      <c r="YA1877"/>
      <c r="YB1877"/>
      <c r="YC1877"/>
      <c r="YD1877"/>
      <c r="YE1877"/>
      <c r="YF1877"/>
      <c r="YG1877"/>
      <c r="YH1877"/>
      <c r="YI1877"/>
      <c r="YJ1877"/>
      <c r="YK1877"/>
      <c r="YL1877"/>
      <c r="YM1877"/>
      <c r="YN1877"/>
      <c r="YO1877"/>
      <c r="YP1877"/>
      <c r="YQ1877"/>
      <c r="YR1877"/>
      <c r="YS1877"/>
      <c r="YT1877"/>
      <c r="YU1877"/>
      <c r="YV1877"/>
      <c r="YW1877"/>
      <c r="YX1877"/>
      <c r="YY1877"/>
      <c r="YZ1877"/>
      <c r="ZA1877"/>
      <c r="ZB1877"/>
      <c r="ZC1877"/>
      <c r="ZD1877"/>
      <c r="ZE1877"/>
      <c r="ZF1877"/>
      <c r="ZG1877"/>
      <c r="ZH1877"/>
      <c r="ZI1877"/>
      <c r="ZJ1877"/>
      <c r="ZK1877"/>
      <c r="ZL1877"/>
      <c r="ZM1877"/>
      <c r="ZN1877"/>
      <c r="ZO1877"/>
      <c r="ZP1877"/>
      <c r="ZQ1877"/>
      <c r="ZR1877"/>
      <c r="ZS1877"/>
      <c r="ZT1877"/>
      <c r="ZU1877"/>
      <c r="ZV1877"/>
      <c r="ZW1877"/>
      <c r="ZX1877"/>
      <c r="ZY1877"/>
      <c r="ZZ1877"/>
      <c r="AAA1877"/>
      <c r="AAB1877"/>
      <c r="AAC1877"/>
      <c r="AAD1877"/>
      <c r="AAE1877"/>
      <c r="AAF1877"/>
      <c r="AAG1877"/>
      <c r="AAH1877"/>
      <c r="AAI1877"/>
      <c r="AAJ1877"/>
      <c r="AAK1877"/>
      <c r="AAL1877"/>
      <c r="AAM1877"/>
      <c r="AAN1877"/>
      <c r="AAO1877"/>
      <c r="AAP1877"/>
      <c r="AAQ1877"/>
      <c r="AAR1877"/>
      <c r="AAS1877"/>
      <c r="AAT1877"/>
      <c r="AAU1877"/>
      <c r="AAV1877"/>
      <c r="AAW1877"/>
      <c r="AAX1877"/>
      <c r="AAY1877"/>
      <c r="AAZ1877"/>
      <c r="ABA1877"/>
      <c r="ABB1877"/>
      <c r="ABC1877"/>
      <c r="ABD1877"/>
      <c r="ABE1877"/>
      <c r="ABF1877"/>
      <c r="ABG1877"/>
      <c r="ABH1877"/>
      <c r="ABI1877"/>
      <c r="ABJ1877"/>
      <c r="ABK1877"/>
      <c r="ABL1877"/>
      <c r="ABM1877"/>
      <c r="ABN1877"/>
      <c r="ABO1877"/>
      <c r="ABP1877"/>
      <c r="ABQ1877"/>
      <c r="ABR1877"/>
      <c r="ABS1877"/>
      <c r="ABT1877"/>
      <c r="ABU1877"/>
      <c r="ABV1877"/>
      <c r="ABW1877"/>
      <c r="ABX1877"/>
      <c r="ABY1877"/>
      <c r="ABZ1877"/>
      <c r="ACA1877"/>
      <c r="ACB1877"/>
      <c r="ACC1877"/>
      <c r="ACD1877"/>
      <c r="ACE1877"/>
      <c r="ACF1877"/>
      <c r="ACG1877"/>
      <c r="ACH1877"/>
      <c r="ACI1877"/>
      <c r="ACJ1877"/>
      <c r="ACK1877"/>
      <c r="ACL1877"/>
      <c r="ACM1877"/>
      <c r="ACN1877"/>
      <c r="ACO1877"/>
      <c r="ACP1877"/>
      <c r="ACQ1877"/>
      <c r="ACR1877"/>
      <c r="ACS1877"/>
      <c r="ACT1877"/>
      <c r="ACU1877"/>
      <c r="ACV1877"/>
      <c r="ACW1877"/>
      <c r="ACX1877"/>
      <c r="ACY1877"/>
      <c r="ACZ1877"/>
      <c r="ADA1877"/>
      <c r="ADB1877"/>
      <c r="ADC1877"/>
      <c r="ADD1877"/>
      <c r="ADE1877"/>
      <c r="ADF1877"/>
      <c r="ADG1877"/>
      <c r="ADH1877"/>
      <c r="ADI1877"/>
      <c r="ADJ1877"/>
      <c r="ADK1877"/>
      <c r="ADL1877"/>
      <c r="ADM1877"/>
      <c r="ADN1877"/>
      <c r="ADO1877"/>
      <c r="ADP1877"/>
      <c r="ADQ1877"/>
      <c r="ADR1877"/>
      <c r="ADS1877"/>
      <c r="ADT1877"/>
      <c r="ADU1877"/>
      <c r="ADV1877"/>
      <c r="ADW1877"/>
      <c r="ADX1877"/>
      <c r="ADY1877"/>
      <c r="ADZ1877"/>
      <c r="AEA1877"/>
      <c r="AEB1877"/>
      <c r="AEC1877"/>
      <c r="AED1877"/>
      <c r="AEE1877"/>
      <c r="AEF1877"/>
      <c r="AEG1877"/>
      <c r="AEH1877"/>
      <c r="AEI1877"/>
      <c r="AEJ1877"/>
      <c r="AEK1877"/>
      <c r="AEL1877"/>
      <c r="AEM1877"/>
      <c r="AEN1877"/>
      <c r="AEO1877"/>
      <c r="AEP1877"/>
      <c r="AEQ1877"/>
      <c r="AER1877"/>
      <c r="AES1877"/>
      <c r="AET1877"/>
      <c r="AEU1877"/>
      <c r="AEV1877"/>
      <c r="AEW1877"/>
      <c r="AEX1877"/>
      <c r="AEY1877"/>
      <c r="AEZ1877"/>
      <c r="AFA1877"/>
      <c r="AFB1877"/>
      <c r="AFC1877"/>
      <c r="AFD1877"/>
      <c r="AFE1877"/>
      <c r="AFF1877"/>
      <c r="AFG1877"/>
      <c r="AFH1877"/>
      <c r="AFI1877"/>
      <c r="AFJ1877"/>
      <c r="AFK1877"/>
      <c r="AFL1877"/>
      <c r="AFM1877"/>
      <c r="AFN1877"/>
      <c r="AFO1877"/>
      <c r="AFP1877"/>
      <c r="AFQ1877"/>
      <c r="AFR1877"/>
      <c r="AFS1877"/>
      <c r="AFT1877"/>
      <c r="AFU1877"/>
      <c r="AFV1877"/>
      <c r="AFW1877"/>
      <c r="AFX1877"/>
      <c r="AFY1877"/>
      <c r="AFZ1877"/>
      <c r="AGA1877"/>
      <c r="AGB1877"/>
      <c r="AGC1877"/>
      <c r="AGD1877"/>
      <c r="AGE1877"/>
      <c r="AGF1877"/>
      <c r="AGG1877"/>
      <c r="AGH1877"/>
      <c r="AGI1877"/>
      <c r="AGJ1877"/>
      <c r="AGK1877"/>
      <c r="AGL1877"/>
      <c r="AGM1877"/>
      <c r="AGN1877"/>
      <c r="AGO1877"/>
      <c r="AGP1877"/>
      <c r="AGQ1877"/>
      <c r="AGR1877"/>
      <c r="AGS1877"/>
      <c r="AGT1877"/>
      <c r="AGU1877"/>
      <c r="AGV1877"/>
      <c r="AGW1877"/>
      <c r="AGX1877"/>
      <c r="AGY1877"/>
      <c r="AGZ1877"/>
      <c r="AHA1877"/>
      <c r="AHB1877"/>
      <c r="AHC1877"/>
      <c r="AHD1877"/>
      <c r="AHE1877"/>
      <c r="AHF1877"/>
      <c r="AHG1877"/>
      <c r="AHH1877"/>
      <c r="AHI1877"/>
      <c r="AHJ1877"/>
      <c r="AHK1877"/>
      <c r="AHL1877"/>
      <c r="AHM1877"/>
      <c r="AHN1877"/>
      <c r="AHO1877"/>
      <c r="AHP1877"/>
      <c r="AHQ1877"/>
      <c r="AHR1877"/>
      <c r="AHS1877"/>
      <c r="AHT1877"/>
      <c r="AHU1877"/>
      <c r="AHV1877"/>
      <c r="AHW1877"/>
      <c r="AHX1877"/>
      <c r="AHY1877"/>
      <c r="AHZ1877"/>
      <c r="AIA1877"/>
      <c r="AIB1877"/>
      <c r="AIC1877"/>
      <c r="AID1877"/>
      <c r="AIE1877"/>
      <c r="AIF1877"/>
      <c r="AIG1877"/>
      <c r="AIH1877"/>
      <c r="AII1877"/>
      <c r="AIJ1877"/>
      <c r="AIK1877"/>
      <c r="AIL1877"/>
      <c r="AIM1877"/>
      <c r="AIN1877"/>
      <c r="AIO1877"/>
      <c r="AIP1877"/>
      <c r="AIQ1877"/>
      <c r="AIR1877"/>
      <c r="AIS1877"/>
      <c r="AIT1877"/>
      <c r="AIU1877"/>
      <c r="AIV1877"/>
      <c r="AIW1877"/>
      <c r="AIX1877"/>
      <c r="AIY1877"/>
      <c r="AIZ1877"/>
      <c r="AJA1877"/>
      <c r="AJB1877"/>
      <c r="AJC1877"/>
      <c r="AJD1877"/>
      <c r="AJE1877"/>
      <c r="AJF1877"/>
      <c r="AJG1877"/>
      <c r="AJH1877"/>
      <c r="AJI1877"/>
      <c r="AJJ1877"/>
      <c r="AJK1877"/>
      <c r="AJL1877"/>
      <c r="AJM1877"/>
      <c r="AJN1877"/>
      <c r="AJO1877"/>
      <c r="AJP1877"/>
      <c r="AJQ1877"/>
      <c r="AJR1877"/>
      <c r="AJS1877"/>
      <c r="AJT1877"/>
      <c r="AJU1877"/>
      <c r="AJV1877"/>
      <c r="AJW1877"/>
      <c r="AJX1877"/>
      <c r="AJY1877"/>
      <c r="AJZ1877"/>
      <c r="AKA1877"/>
      <c r="AKB1877"/>
      <c r="AKC1877"/>
      <c r="AKD1877"/>
      <c r="AKE1877"/>
      <c r="AKF1877"/>
      <c r="AKG1877"/>
      <c r="AKH1877"/>
      <c r="AKI1877"/>
      <c r="AKJ1877"/>
      <c r="AKK1877"/>
      <c r="AKL1877"/>
      <c r="AKM1877"/>
      <c r="AKN1877"/>
      <c r="AKO1877"/>
      <c r="AKP1877"/>
      <c r="AKQ1877"/>
      <c r="AKR1877"/>
      <c r="AKS1877"/>
      <c r="AKT1877"/>
      <c r="AKU1877"/>
      <c r="AKV1877"/>
      <c r="AKW1877"/>
      <c r="AKX1877"/>
      <c r="AKY1877"/>
      <c r="AKZ1877"/>
      <c r="ALA1877"/>
      <c r="ALB1877"/>
      <c r="ALC1877"/>
      <c r="ALD1877"/>
      <c r="ALE1877"/>
      <c r="ALF1877"/>
      <c r="ALG1877"/>
      <c r="ALH1877"/>
      <c r="ALI1877"/>
      <c r="ALJ1877"/>
      <c r="ALK1877"/>
      <c r="ALL1877"/>
      <c r="ALM1877"/>
      <c r="ALN1877"/>
      <c r="ALO1877"/>
      <c r="ALP1877"/>
      <c r="ALQ1877"/>
      <c r="ALR1877"/>
      <c r="ALS1877"/>
      <c r="ALT1877"/>
      <c r="ALU1877"/>
      <c r="ALV1877"/>
      <c r="ALW1877"/>
      <c r="ALX1877"/>
      <c r="ALY1877"/>
      <c r="ALZ1877"/>
      <c r="AMA1877"/>
      <c r="AMB1877"/>
      <c r="AMC1877"/>
      <c r="AMD1877"/>
      <c r="AME1877"/>
      <c r="AMF1877"/>
      <c r="AMG1877"/>
      <c r="AMH1877"/>
    </row>
    <row r="1878" spans="1:1022" ht="15">
      <c r="A1878" s="15"/>
      <c r="B1878" s="7"/>
      <c r="C1878" s="16"/>
      <c r="D1878" s="16"/>
      <c r="E1878" s="17"/>
      <c r="F1878" s="18"/>
      <c r="G1878" s="18"/>
      <c r="H1878" s="8"/>
      <c r="I1878" s="8"/>
      <c r="J1878" s="8"/>
      <c r="K1878" s="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  <c r="DL1878"/>
      <c r="DM1878"/>
      <c r="DN1878"/>
      <c r="DO1878"/>
      <c r="DP1878"/>
      <c r="DQ1878"/>
      <c r="DR1878"/>
      <c r="DS1878"/>
      <c r="DT1878"/>
      <c r="DU1878"/>
      <c r="DV1878"/>
      <c r="DW1878"/>
      <c r="DX1878"/>
      <c r="DY1878"/>
      <c r="DZ1878"/>
      <c r="EA1878"/>
      <c r="EB1878"/>
      <c r="EC1878"/>
      <c r="ED1878"/>
      <c r="EE1878"/>
      <c r="EF1878"/>
      <c r="EG1878"/>
      <c r="EH1878"/>
      <c r="EI1878"/>
      <c r="EJ1878"/>
      <c r="EK1878"/>
      <c r="EL1878"/>
      <c r="EM1878"/>
      <c r="EN1878"/>
      <c r="EO1878"/>
      <c r="EP1878"/>
      <c r="EQ1878"/>
      <c r="ER1878"/>
      <c r="ES1878"/>
      <c r="ET1878"/>
      <c r="EU1878"/>
      <c r="EV1878"/>
      <c r="EW1878"/>
      <c r="EX1878"/>
      <c r="EY1878"/>
      <c r="EZ1878"/>
      <c r="FA1878"/>
      <c r="FB1878"/>
      <c r="FC1878"/>
      <c r="FD1878"/>
      <c r="FE1878"/>
      <c r="FF1878"/>
      <c r="FG1878"/>
      <c r="FH1878"/>
      <c r="FI1878"/>
      <c r="FJ1878"/>
      <c r="FK1878"/>
      <c r="FL1878"/>
      <c r="FM1878"/>
      <c r="FN1878"/>
      <c r="FO1878"/>
      <c r="FP1878"/>
      <c r="FQ1878"/>
      <c r="FR1878"/>
      <c r="FS1878"/>
      <c r="FT1878"/>
      <c r="FU1878"/>
      <c r="FV1878"/>
      <c r="FW1878"/>
      <c r="FX1878"/>
      <c r="FY1878"/>
      <c r="FZ1878"/>
      <c r="GA1878"/>
      <c r="GB1878"/>
      <c r="GC1878"/>
      <c r="GD1878"/>
      <c r="GE1878"/>
      <c r="GF1878"/>
      <c r="GG1878"/>
      <c r="GH1878"/>
      <c r="GI1878"/>
      <c r="GJ1878"/>
      <c r="GK1878"/>
      <c r="GL1878"/>
      <c r="GM1878"/>
      <c r="GN1878"/>
      <c r="GO1878"/>
      <c r="GP1878"/>
      <c r="GQ1878"/>
      <c r="GR1878"/>
      <c r="GS1878"/>
      <c r="GT1878"/>
      <c r="GU1878"/>
      <c r="GV1878"/>
      <c r="GW1878"/>
      <c r="GX1878"/>
      <c r="GY1878"/>
      <c r="GZ1878"/>
      <c r="HA1878"/>
      <c r="HB1878"/>
      <c r="HC1878"/>
      <c r="HD1878"/>
      <c r="HE1878"/>
      <c r="HF1878"/>
      <c r="HG1878"/>
      <c r="HH1878"/>
      <c r="HI1878"/>
      <c r="HJ1878"/>
      <c r="HK1878"/>
      <c r="HL1878"/>
      <c r="HM1878"/>
      <c r="HN1878"/>
      <c r="HO1878"/>
      <c r="HP1878"/>
      <c r="HQ1878"/>
      <c r="HR1878"/>
      <c r="HS1878"/>
      <c r="HT1878"/>
      <c r="HU1878"/>
      <c r="HV1878"/>
      <c r="HW1878"/>
      <c r="HX1878"/>
      <c r="HY1878"/>
      <c r="HZ1878"/>
      <c r="IA1878"/>
      <c r="IB1878"/>
      <c r="IC1878"/>
      <c r="ID1878"/>
      <c r="IE1878"/>
      <c r="IF1878"/>
      <c r="IG1878"/>
      <c r="IH1878"/>
      <c r="II1878"/>
      <c r="IJ1878"/>
      <c r="IK1878"/>
      <c r="IL1878"/>
      <c r="IM1878"/>
      <c r="IN1878"/>
      <c r="IO1878"/>
      <c r="IP1878"/>
      <c r="IQ1878"/>
      <c r="IR1878"/>
      <c r="IS1878"/>
      <c r="IT1878"/>
      <c r="IU1878"/>
      <c r="IV1878"/>
      <c r="IW1878"/>
      <c r="IX1878"/>
      <c r="IY1878"/>
      <c r="IZ1878"/>
      <c r="JA1878"/>
      <c r="JB1878"/>
      <c r="JC1878"/>
      <c r="JD1878"/>
      <c r="JE1878"/>
      <c r="JF1878"/>
      <c r="JG1878"/>
      <c r="JH1878"/>
      <c r="JI1878"/>
      <c r="JJ1878"/>
      <c r="JK1878"/>
      <c r="JL1878"/>
      <c r="JM1878"/>
      <c r="JN1878"/>
      <c r="JO1878"/>
      <c r="JP1878"/>
      <c r="JQ1878"/>
      <c r="JR1878"/>
      <c r="JS1878"/>
      <c r="JT1878"/>
      <c r="JU1878"/>
      <c r="JV1878"/>
      <c r="JW1878"/>
      <c r="JX1878"/>
      <c r="JY1878"/>
      <c r="JZ1878"/>
      <c r="KA1878"/>
      <c r="KB1878"/>
      <c r="KC1878"/>
      <c r="KD1878"/>
      <c r="KE1878"/>
      <c r="KF1878"/>
      <c r="KG1878"/>
      <c r="KH1878"/>
      <c r="KI1878"/>
      <c r="KJ1878"/>
      <c r="KK1878"/>
      <c r="KL1878"/>
      <c r="KM1878"/>
      <c r="KN1878"/>
      <c r="KO1878"/>
      <c r="KP1878"/>
      <c r="KQ1878"/>
      <c r="KR1878"/>
      <c r="KS1878"/>
      <c r="KT1878"/>
      <c r="KU1878"/>
      <c r="KV1878"/>
      <c r="KW1878"/>
      <c r="KX1878"/>
      <c r="KY1878"/>
      <c r="KZ1878"/>
      <c r="LA1878"/>
      <c r="LB1878"/>
      <c r="LC1878"/>
      <c r="LD1878"/>
      <c r="LE1878"/>
      <c r="LF1878"/>
      <c r="LG1878"/>
      <c r="LH1878"/>
      <c r="LI1878"/>
      <c r="LJ1878"/>
      <c r="LK1878"/>
      <c r="LL1878"/>
      <c r="LM1878"/>
      <c r="LN1878"/>
      <c r="LO1878"/>
      <c r="LP1878"/>
      <c r="LQ1878"/>
      <c r="LR1878"/>
      <c r="LS1878"/>
      <c r="LT1878"/>
      <c r="LU1878"/>
      <c r="LV1878"/>
      <c r="LW1878"/>
      <c r="LX1878"/>
      <c r="LY1878"/>
      <c r="LZ1878"/>
      <c r="MA1878"/>
      <c r="MB1878"/>
      <c r="MC1878"/>
      <c r="MD1878"/>
      <c r="ME1878"/>
      <c r="MF1878"/>
      <c r="MG1878"/>
      <c r="MH1878"/>
      <c r="MI1878"/>
      <c r="MJ1878"/>
      <c r="MK1878"/>
      <c r="ML1878"/>
      <c r="MM1878"/>
      <c r="MN1878"/>
      <c r="MO1878"/>
      <c r="MP1878"/>
      <c r="MQ1878"/>
      <c r="MR1878"/>
      <c r="MS1878"/>
      <c r="MT1878"/>
      <c r="MU1878"/>
      <c r="MV1878"/>
      <c r="MW1878"/>
      <c r="MX1878"/>
      <c r="MY1878"/>
      <c r="MZ1878"/>
      <c r="NA1878"/>
      <c r="NB1878"/>
      <c r="NC1878"/>
      <c r="ND1878"/>
      <c r="NE1878"/>
      <c r="NF1878"/>
      <c r="NG1878"/>
      <c r="NH1878"/>
      <c r="NI1878"/>
      <c r="NJ1878"/>
      <c r="NK1878"/>
      <c r="NL1878"/>
      <c r="NM1878"/>
      <c r="NN1878"/>
      <c r="NO1878"/>
      <c r="NP1878"/>
      <c r="NQ1878"/>
      <c r="NR1878"/>
      <c r="NS1878"/>
      <c r="NT1878"/>
      <c r="NU1878"/>
      <c r="NV1878"/>
      <c r="NW1878"/>
      <c r="NX1878"/>
      <c r="NY1878"/>
      <c r="NZ1878"/>
      <c r="OA1878"/>
      <c r="OB1878"/>
      <c r="OC1878"/>
      <c r="OD1878"/>
      <c r="OE1878"/>
      <c r="OF1878"/>
      <c r="OG1878"/>
      <c r="OH1878"/>
      <c r="OI1878"/>
      <c r="OJ1878"/>
      <c r="OK1878"/>
      <c r="OL1878"/>
      <c r="OM1878"/>
      <c r="ON1878"/>
      <c r="OO1878"/>
      <c r="OP1878"/>
      <c r="OQ1878"/>
      <c r="OR1878"/>
      <c r="OS1878"/>
      <c r="OT1878"/>
      <c r="OU1878"/>
      <c r="OV1878"/>
      <c r="OW1878"/>
      <c r="OX1878"/>
      <c r="OY1878"/>
      <c r="OZ1878"/>
      <c r="PA1878"/>
      <c r="PB1878"/>
      <c r="PC1878"/>
      <c r="PD1878"/>
      <c r="PE1878"/>
      <c r="PF1878"/>
      <c r="PG1878"/>
      <c r="PH1878"/>
      <c r="PI1878"/>
      <c r="PJ1878"/>
      <c r="PK1878"/>
      <c r="PL1878"/>
      <c r="PM1878"/>
      <c r="PN1878"/>
      <c r="PO1878"/>
      <c r="PP1878"/>
      <c r="PQ1878"/>
      <c r="PR1878"/>
      <c r="PS1878"/>
      <c r="PT1878"/>
      <c r="PU1878"/>
      <c r="PV1878"/>
      <c r="PW1878"/>
      <c r="PX1878"/>
      <c r="PY1878"/>
      <c r="PZ1878"/>
      <c r="QA1878"/>
      <c r="QB1878"/>
      <c r="QC1878"/>
      <c r="QD1878"/>
      <c r="QE1878"/>
      <c r="QF1878"/>
      <c r="QG1878"/>
      <c r="QH1878"/>
      <c r="QI1878"/>
      <c r="QJ1878"/>
      <c r="QK1878"/>
      <c r="QL1878"/>
      <c r="QM1878"/>
      <c r="QN1878"/>
      <c r="QO1878"/>
      <c r="QP1878"/>
      <c r="QQ1878"/>
      <c r="QR1878"/>
      <c r="QS1878"/>
      <c r="QT1878"/>
      <c r="QU1878"/>
      <c r="QV1878"/>
      <c r="QW1878"/>
      <c r="QX1878"/>
      <c r="QY1878"/>
      <c r="QZ1878"/>
      <c r="RA1878"/>
      <c r="RB1878"/>
      <c r="RC1878"/>
      <c r="RD1878"/>
      <c r="RE1878"/>
      <c r="RF1878"/>
      <c r="RG1878"/>
      <c r="RH1878"/>
      <c r="RI1878"/>
      <c r="RJ1878"/>
      <c r="RK1878"/>
      <c r="RL1878"/>
      <c r="RM1878"/>
      <c r="RN1878"/>
      <c r="RO1878"/>
      <c r="RP1878"/>
      <c r="RQ1878"/>
      <c r="RR1878"/>
      <c r="RS1878"/>
      <c r="RT1878"/>
      <c r="RU1878"/>
      <c r="RV1878"/>
      <c r="RW1878"/>
      <c r="RX1878"/>
      <c r="RY1878"/>
      <c r="RZ1878"/>
      <c r="SA1878"/>
      <c r="SB1878"/>
      <c r="SC1878"/>
      <c r="SD1878"/>
      <c r="SE1878"/>
      <c r="SF1878"/>
      <c r="SG1878"/>
      <c r="SH1878"/>
      <c r="SI1878"/>
      <c r="SJ1878"/>
      <c r="SK1878"/>
      <c r="SL1878"/>
      <c r="SM1878"/>
      <c r="SN1878"/>
      <c r="SO1878"/>
      <c r="SP1878"/>
      <c r="SQ1878"/>
      <c r="SR1878"/>
      <c r="SS1878"/>
      <c r="ST1878"/>
      <c r="SU1878"/>
      <c r="SV1878"/>
      <c r="SW1878"/>
      <c r="SX1878"/>
      <c r="SY1878"/>
      <c r="SZ1878"/>
      <c r="TA1878"/>
      <c r="TB1878"/>
      <c r="TC1878"/>
      <c r="TD1878"/>
      <c r="TE1878"/>
      <c r="TF1878"/>
      <c r="TG1878"/>
      <c r="TH1878"/>
      <c r="TI1878"/>
      <c r="TJ1878"/>
      <c r="TK1878"/>
      <c r="TL1878"/>
      <c r="TM1878"/>
      <c r="TN1878"/>
      <c r="TO1878"/>
      <c r="TP1878"/>
      <c r="TQ1878"/>
      <c r="TR1878"/>
      <c r="TS1878"/>
      <c r="TT1878"/>
      <c r="TU1878"/>
      <c r="TV1878"/>
      <c r="TW1878"/>
      <c r="TX1878"/>
      <c r="TY1878"/>
      <c r="TZ1878"/>
      <c r="UA1878"/>
      <c r="UB1878"/>
      <c r="UC1878"/>
      <c r="UD1878"/>
      <c r="UE1878"/>
      <c r="UF1878"/>
      <c r="UG1878"/>
      <c r="UH1878"/>
      <c r="UI1878"/>
      <c r="UJ1878"/>
      <c r="UK1878"/>
      <c r="UL1878"/>
      <c r="UM1878"/>
      <c r="UN1878"/>
      <c r="UO1878"/>
      <c r="UP1878"/>
      <c r="UQ1878"/>
      <c r="UR1878"/>
      <c r="US1878"/>
      <c r="UT1878"/>
      <c r="UU1878"/>
      <c r="UV1878"/>
      <c r="UW1878"/>
      <c r="UX1878"/>
      <c r="UY1878"/>
      <c r="UZ1878"/>
      <c r="VA1878"/>
      <c r="VB1878"/>
      <c r="VC1878"/>
      <c r="VD1878"/>
      <c r="VE1878"/>
      <c r="VF1878"/>
      <c r="VG1878"/>
      <c r="VH1878"/>
      <c r="VI1878"/>
      <c r="VJ1878"/>
      <c r="VK1878"/>
      <c r="VL1878"/>
      <c r="VM1878"/>
      <c r="VN1878"/>
      <c r="VO1878"/>
      <c r="VP1878"/>
      <c r="VQ1878"/>
      <c r="VR1878"/>
      <c r="VS1878"/>
      <c r="VT1878"/>
      <c r="VU1878"/>
      <c r="VV1878"/>
      <c r="VW1878"/>
      <c r="VX1878"/>
      <c r="VY1878"/>
      <c r="VZ1878"/>
      <c r="WA1878"/>
      <c r="WB1878"/>
      <c r="WC1878"/>
      <c r="WD1878"/>
      <c r="WE1878"/>
      <c r="WF1878"/>
      <c r="WG1878"/>
      <c r="WH1878"/>
      <c r="WI1878"/>
      <c r="WJ1878"/>
      <c r="WK1878"/>
      <c r="WL1878"/>
      <c r="WM1878"/>
      <c r="WN1878"/>
      <c r="WO1878"/>
      <c r="WP1878"/>
      <c r="WQ1878"/>
      <c r="WR1878"/>
      <c r="WS1878"/>
      <c r="WT1878"/>
      <c r="WU1878"/>
      <c r="WV1878"/>
      <c r="WW1878"/>
      <c r="WX1878"/>
      <c r="WY1878"/>
      <c r="WZ1878"/>
      <c r="XA1878"/>
      <c r="XB1878"/>
      <c r="XC1878"/>
      <c r="XD1878"/>
      <c r="XE1878"/>
      <c r="XF1878"/>
      <c r="XG1878"/>
      <c r="XH1878"/>
      <c r="XI1878"/>
      <c r="XJ1878"/>
      <c r="XK1878"/>
      <c r="XL1878"/>
      <c r="XM1878"/>
      <c r="XN1878"/>
      <c r="XO1878"/>
      <c r="XP1878"/>
      <c r="XQ1878"/>
      <c r="XR1878"/>
      <c r="XS1878"/>
      <c r="XT1878"/>
      <c r="XU1878"/>
      <c r="XV1878"/>
      <c r="XW1878"/>
      <c r="XX1878"/>
      <c r="XY1878"/>
      <c r="XZ1878"/>
      <c r="YA1878"/>
      <c r="YB1878"/>
      <c r="YC1878"/>
      <c r="YD1878"/>
      <c r="YE1878"/>
      <c r="YF1878"/>
      <c r="YG1878"/>
      <c r="YH1878"/>
      <c r="YI1878"/>
      <c r="YJ1878"/>
      <c r="YK1878"/>
      <c r="YL1878"/>
      <c r="YM1878"/>
      <c r="YN1878"/>
      <c r="YO1878"/>
      <c r="YP1878"/>
      <c r="YQ1878"/>
      <c r="YR1878"/>
      <c r="YS1878"/>
      <c r="YT1878"/>
      <c r="YU1878"/>
      <c r="YV1878"/>
      <c r="YW1878"/>
      <c r="YX1878"/>
      <c r="YY1878"/>
      <c r="YZ1878"/>
      <c r="ZA1878"/>
      <c r="ZB1878"/>
      <c r="ZC1878"/>
      <c r="ZD1878"/>
      <c r="ZE1878"/>
      <c r="ZF1878"/>
      <c r="ZG1878"/>
      <c r="ZH1878"/>
      <c r="ZI1878"/>
      <c r="ZJ1878"/>
      <c r="ZK1878"/>
      <c r="ZL1878"/>
      <c r="ZM1878"/>
      <c r="ZN1878"/>
      <c r="ZO1878"/>
      <c r="ZP1878"/>
      <c r="ZQ1878"/>
      <c r="ZR1878"/>
      <c r="ZS1878"/>
      <c r="ZT1878"/>
      <c r="ZU1878"/>
      <c r="ZV1878"/>
      <c r="ZW1878"/>
      <c r="ZX1878"/>
      <c r="ZY1878"/>
      <c r="ZZ1878"/>
      <c r="AAA1878"/>
      <c r="AAB1878"/>
      <c r="AAC1878"/>
      <c r="AAD1878"/>
      <c r="AAE1878"/>
      <c r="AAF1878"/>
      <c r="AAG1878"/>
      <c r="AAH1878"/>
      <c r="AAI1878"/>
      <c r="AAJ1878"/>
      <c r="AAK1878"/>
      <c r="AAL1878"/>
      <c r="AAM1878"/>
      <c r="AAN1878"/>
      <c r="AAO1878"/>
      <c r="AAP1878"/>
      <c r="AAQ1878"/>
      <c r="AAR1878"/>
      <c r="AAS1878"/>
      <c r="AAT1878"/>
      <c r="AAU1878"/>
      <c r="AAV1878"/>
      <c r="AAW1878"/>
      <c r="AAX1878"/>
      <c r="AAY1878"/>
      <c r="AAZ1878"/>
      <c r="ABA1878"/>
      <c r="ABB1878"/>
      <c r="ABC1878"/>
      <c r="ABD1878"/>
      <c r="ABE1878"/>
      <c r="ABF1878"/>
      <c r="ABG1878"/>
      <c r="ABH1878"/>
      <c r="ABI1878"/>
      <c r="ABJ1878"/>
      <c r="ABK1878"/>
      <c r="ABL1878"/>
      <c r="ABM1878"/>
      <c r="ABN1878"/>
      <c r="ABO1878"/>
      <c r="ABP1878"/>
      <c r="ABQ1878"/>
      <c r="ABR1878"/>
      <c r="ABS1878"/>
      <c r="ABT1878"/>
      <c r="ABU1878"/>
      <c r="ABV1878"/>
      <c r="ABW1878"/>
      <c r="ABX1878"/>
      <c r="ABY1878"/>
      <c r="ABZ1878"/>
      <c r="ACA1878"/>
      <c r="ACB1878"/>
      <c r="ACC1878"/>
      <c r="ACD1878"/>
      <c r="ACE1878"/>
      <c r="ACF1878"/>
      <c r="ACG1878"/>
      <c r="ACH1878"/>
      <c r="ACI1878"/>
      <c r="ACJ1878"/>
      <c r="ACK1878"/>
      <c r="ACL1878"/>
      <c r="ACM1878"/>
      <c r="ACN1878"/>
      <c r="ACO1878"/>
      <c r="ACP1878"/>
      <c r="ACQ1878"/>
      <c r="ACR1878"/>
      <c r="ACS1878"/>
      <c r="ACT1878"/>
      <c r="ACU1878"/>
      <c r="ACV1878"/>
      <c r="ACW1878"/>
      <c r="ACX1878"/>
      <c r="ACY1878"/>
      <c r="ACZ1878"/>
      <c r="ADA1878"/>
      <c r="ADB1878"/>
      <c r="ADC1878"/>
      <c r="ADD1878"/>
      <c r="ADE1878"/>
      <c r="ADF1878"/>
      <c r="ADG1878"/>
      <c r="ADH1878"/>
      <c r="ADI1878"/>
      <c r="ADJ1878"/>
      <c r="ADK1878"/>
      <c r="ADL1878"/>
      <c r="ADM1878"/>
      <c r="ADN1878"/>
      <c r="ADO1878"/>
      <c r="ADP1878"/>
      <c r="ADQ1878"/>
      <c r="ADR1878"/>
      <c r="ADS1878"/>
      <c r="ADT1878"/>
      <c r="ADU1878"/>
      <c r="ADV1878"/>
      <c r="ADW1878"/>
      <c r="ADX1878"/>
      <c r="ADY1878"/>
      <c r="ADZ1878"/>
      <c r="AEA1878"/>
      <c r="AEB1878"/>
      <c r="AEC1878"/>
      <c r="AED1878"/>
      <c r="AEE1878"/>
      <c r="AEF1878"/>
      <c r="AEG1878"/>
      <c r="AEH1878"/>
      <c r="AEI1878"/>
      <c r="AEJ1878"/>
      <c r="AEK1878"/>
      <c r="AEL1878"/>
      <c r="AEM1878"/>
      <c r="AEN1878"/>
      <c r="AEO1878"/>
      <c r="AEP1878"/>
      <c r="AEQ1878"/>
      <c r="AER1878"/>
      <c r="AES1878"/>
      <c r="AET1878"/>
      <c r="AEU1878"/>
      <c r="AEV1878"/>
      <c r="AEW1878"/>
      <c r="AEX1878"/>
      <c r="AEY1878"/>
      <c r="AEZ1878"/>
      <c r="AFA1878"/>
      <c r="AFB1878"/>
      <c r="AFC1878"/>
      <c r="AFD1878"/>
      <c r="AFE1878"/>
      <c r="AFF1878"/>
      <c r="AFG1878"/>
      <c r="AFH1878"/>
      <c r="AFI1878"/>
      <c r="AFJ1878"/>
      <c r="AFK1878"/>
      <c r="AFL1878"/>
      <c r="AFM1878"/>
      <c r="AFN1878"/>
      <c r="AFO1878"/>
      <c r="AFP1878"/>
      <c r="AFQ1878"/>
      <c r="AFR1878"/>
      <c r="AFS1878"/>
      <c r="AFT1878"/>
      <c r="AFU1878"/>
      <c r="AFV1878"/>
      <c r="AFW1878"/>
      <c r="AFX1878"/>
      <c r="AFY1878"/>
      <c r="AFZ1878"/>
      <c r="AGA1878"/>
      <c r="AGB1878"/>
      <c r="AGC1878"/>
      <c r="AGD1878"/>
      <c r="AGE1878"/>
      <c r="AGF1878"/>
      <c r="AGG1878"/>
      <c r="AGH1878"/>
      <c r="AGI1878"/>
      <c r="AGJ1878"/>
      <c r="AGK1878"/>
      <c r="AGL1878"/>
      <c r="AGM1878"/>
      <c r="AGN1878"/>
      <c r="AGO1878"/>
      <c r="AGP1878"/>
      <c r="AGQ1878"/>
      <c r="AGR1878"/>
      <c r="AGS1878"/>
      <c r="AGT1878"/>
      <c r="AGU1878"/>
      <c r="AGV1878"/>
      <c r="AGW1878"/>
      <c r="AGX1878"/>
      <c r="AGY1878"/>
      <c r="AGZ1878"/>
      <c r="AHA1878"/>
      <c r="AHB1878"/>
      <c r="AHC1878"/>
      <c r="AHD1878"/>
      <c r="AHE1878"/>
      <c r="AHF1878"/>
      <c r="AHG1878"/>
      <c r="AHH1878"/>
      <c r="AHI1878"/>
      <c r="AHJ1878"/>
      <c r="AHK1878"/>
      <c r="AHL1878"/>
      <c r="AHM1878"/>
      <c r="AHN1878"/>
      <c r="AHO1878"/>
      <c r="AHP1878"/>
      <c r="AHQ1878"/>
      <c r="AHR1878"/>
      <c r="AHS1878"/>
      <c r="AHT1878"/>
      <c r="AHU1878"/>
      <c r="AHV1878"/>
      <c r="AHW1878"/>
      <c r="AHX1878"/>
      <c r="AHY1878"/>
      <c r="AHZ1878"/>
      <c r="AIA1878"/>
      <c r="AIB1878"/>
      <c r="AIC1878"/>
      <c r="AID1878"/>
      <c r="AIE1878"/>
      <c r="AIF1878"/>
      <c r="AIG1878"/>
      <c r="AIH1878"/>
      <c r="AII1878"/>
      <c r="AIJ1878"/>
      <c r="AIK1878"/>
      <c r="AIL1878"/>
      <c r="AIM1878"/>
      <c r="AIN1878"/>
      <c r="AIO1878"/>
      <c r="AIP1878"/>
      <c r="AIQ1878"/>
      <c r="AIR1878"/>
      <c r="AIS1878"/>
      <c r="AIT1878"/>
      <c r="AIU1878"/>
      <c r="AIV1878"/>
      <c r="AIW1878"/>
      <c r="AIX1878"/>
      <c r="AIY1878"/>
      <c r="AIZ1878"/>
      <c r="AJA1878"/>
      <c r="AJB1878"/>
      <c r="AJC1878"/>
      <c r="AJD1878"/>
      <c r="AJE1878"/>
      <c r="AJF1878"/>
      <c r="AJG1878"/>
      <c r="AJH1878"/>
      <c r="AJI1878"/>
      <c r="AJJ1878"/>
      <c r="AJK1878"/>
      <c r="AJL1878"/>
      <c r="AJM1878"/>
      <c r="AJN1878"/>
      <c r="AJO1878"/>
      <c r="AJP1878"/>
      <c r="AJQ1878"/>
      <c r="AJR1878"/>
      <c r="AJS1878"/>
      <c r="AJT1878"/>
      <c r="AJU1878"/>
      <c r="AJV1878"/>
      <c r="AJW1878"/>
      <c r="AJX1878"/>
      <c r="AJY1878"/>
      <c r="AJZ1878"/>
      <c r="AKA1878"/>
      <c r="AKB1878"/>
      <c r="AKC1878"/>
      <c r="AKD1878"/>
      <c r="AKE1878"/>
      <c r="AKF1878"/>
      <c r="AKG1878"/>
      <c r="AKH1878"/>
      <c r="AKI1878"/>
      <c r="AKJ1878"/>
      <c r="AKK1878"/>
      <c r="AKL1878"/>
      <c r="AKM1878"/>
      <c r="AKN1878"/>
      <c r="AKO1878"/>
      <c r="AKP1878"/>
      <c r="AKQ1878"/>
      <c r="AKR1878"/>
      <c r="AKS1878"/>
      <c r="AKT1878"/>
      <c r="AKU1878"/>
      <c r="AKV1878"/>
      <c r="AKW1878"/>
      <c r="AKX1878"/>
      <c r="AKY1878"/>
      <c r="AKZ1878"/>
      <c r="ALA1878"/>
      <c r="ALB1878"/>
      <c r="ALC1878"/>
      <c r="ALD1878"/>
      <c r="ALE1878"/>
      <c r="ALF1878"/>
      <c r="ALG1878"/>
      <c r="ALH1878"/>
      <c r="ALI1878"/>
      <c r="ALJ1878"/>
      <c r="ALK1878"/>
      <c r="ALL1878"/>
      <c r="ALM1878"/>
      <c r="ALN1878"/>
      <c r="ALO1878"/>
      <c r="ALP1878"/>
      <c r="ALQ1878"/>
      <c r="ALR1878"/>
      <c r="ALS1878"/>
      <c r="ALT1878"/>
      <c r="ALU1878"/>
      <c r="ALV1878"/>
      <c r="ALW1878"/>
      <c r="ALX1878"/>
      <c r="ALY1878"/>
      <c r="ALZ1878"/>
      <c r="AMA1878"/>
      <c r="AMB1878"/>
      <c r="AMC1878"/>
      <c r="AMD1878"/>
      <c r="AME1878"/>
      <c r="AMF1878"/>
      <c r="AMG1878"/>
      <c r="AMH1878"/>
    </row>
    <row r="1879" spans="1:1022" ht="15">
      <c r="A1879" s="15"/>
      <c r="B1879" s="7"/>
      <c r="C1879" s="16"/>
      <c r="D1879" s="16"/>
      <c r="E1879" s="17"/>
      <c r="F1879" s="18"/>
      <c r="G1879" s="18"/>
      <c r="H1879" s="8"/>
      <c r="I1879" s="8"/>
      <c r="J1879" s="8"/>
      <c r="K1879" s="8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  <c r="DL1879"/>
      <c r="DM1879"/>
      <c r="DN1879"/>
      <c r="DO1879"/>
      <c r="DP1879"/>
      <c r="DQ1879"/>
      <c r="DR1879"/>
      <c r="DS1879"/>
      <c r="DT1879"/>
      <c r="DU1879"/>
      <c r="DV1879"/>
      <c r="DW1879"/>
      <c r="DX1879"/>
      <c r="DY1879"/>
      <c r="DZ1879"/>
      <c r="EA1879"/>
      <c r="EB1879"/>
      <c r="EC1879"/>
      <c r="ED1879"/>
      <c r="EE1879"/>
      <c r="EF1879"/>
      <c r="EG1879"/>
      <c r="EH1879"/>
      <c r="EI1879"/>
      <c r="EJ1879"/>
      <c r="EK1879"/>
      <c r="EL1879"/>
      <c r="EM1879"/>
      <c r="EN1879"/>
      <c r="EO1879"/>
      <c r="EP1879"/>
      <c r="EQ1879"/>
      <c r="ER1879"/>
      <c r="ES1879"/>
      <c r="ET1879"/>
      <c r="EU1879"/>
      <c r="EV1879"/>
      <c r="EW1879"/>
      <c r="EX1879"/>
      <c r="EY1879"/>
      <c r="EZ1879"/>
      <c r="FA1879"/>
      <c r="FB1879"/>
      <c r="FC1879"/>
      <c r="FD1879"/>
      <c r="FE1879"/>
      <c r="FF1879"/>
      <c r="FG1879"/>
      <c r="FH1879"/>
      <c r="FI1879"/>
      <c r="FJ1879"/>
      <c r="FK1879"/>
      <c r="FL1879"/>
      <c r="FM1879"/>
      <c r="FN1879"/>
      <c r="FO1879"/>
      <c r="FP1879"/>
      <c r="FQ1879"/>
      <c r="FR1879"/>
      <c r="FS1879"/>
      <c r="FT1879"/>
      <c r="FU1879"/>
      <c r="FV1879"/>
      <c r="FW1879"/>
      <c r="FX1879"/>
      <c r="FY1879"/>
      <c r="FZ1879"/>
      <c r="GA1879"/>
      <c r="GB1879"/>
      <c r="GC1879"/>
      <c r="GD1879"/>
      <c r="GE1879"/>
      <c r="GF1879"/>
      <c r="GG1879"/>
      <c r="GH1879"/>
      <c r="GI1879"/>
      <c r="GJ1879"/>
      <c r="GK1879"/>
      <c r="GL1879"/>
      <c r="GM1879"/>
      <c r="GN1879"/>
      <c r="GO1879"/>
      <c r="GP1879"/>
      <c r="GQ1879"/>
      <c r="GR1879"/>
      <c r="GS1879"/>
      <c r="GT1879"/>
      <c r="GU1879"/>
      <c r="GV1879"/>
      <c r="GW1879"/>
      <c r="GX1879"/>
      <c r="GY1879"/>
      <c r="GZ1879"/>
      <c r="HA1879"/>
      <c r="HB1879"/>
      <c r="HC1879"/>
      <c r="HD1879"/>
      <c r="HE1879"/>
      <c r="HF1879"/>
      <c r="HG1879"/>
      <c r="HH1879"/>
      <c r="HI1879"/>
      <c r="HJ1879"/>
      <c r="HK1879"/>
      <c r="HL1879"/>
      <c r="HM1879"/>
      <c r="HN1879"/>
      <c r="HO1879"/>
      <c r="HP1879"/>
      <c r="HQ1879"/>
      <c r="HR1879"/>
      <c r="HS1879"/>
      <c r="HT1879"/>
      <c r="HU1879"/>
      <c r="HV1879"/>
      <c r="HW1879"/>
      <c r="HX1879"/>
      <c r="HY1879"/>
      <c r="HZ1879"/>
      <c r="IA1879"/>
      <c r="IB1879"/>
      <c r="IC1879"/>
      <c r="ID1879"/>
      <c r="IE1879"/>
      <c r="IF1879"/>
      <c r="IG1879"/>
      <c r="IH1879"/>
      <c r="II1879"/>
      <c r="IJ1879"/>
      <c r="IK1879"/>
      <c r="IL1879"/>
      <c r="IM1879"/>
      <c r="IN1879"/>
      <c r="IO1879"/>
      <c r="IP1879"/>
      <c r="IQ1879"/>
      <c r="IR1879"/>
      <c r="IS1879"/>
      <c r="IT1879"/>
      <c r="IU1879"/>
      <c r="IV1879"/>
      <c r="IW1879"/>
      <c r="IX1879"/>
      <c r="IY1879"/>
      <c r="IZ1879"/>
      <c r="JA1879"/>
      <c r="JB1879"/>
      <c r="JC1879"/>
      <c r="JD1879"/>
      <c r="JE1879"/>
      <c r="JF1879"/>
      <c r="JG1879"/>
      <c r="JH1879"/>
      <c r="JI1879"/>
      <c r="JJ1879"/>
      <c r="JK1879"/>
      <c r="JL1879"/>
      <c r="JM1879"/>
      <c r="JN1879"/>
      <c r="JO1879"/>
      <c r="JP1879"/>
      <c r="JQ1879"/>
      <c r="JR1879"/>
      <c r="JS1879"/>
      <c r="JT1879"/>
      <c r="JU1879"/>
      <c r="JV1879"/>
      <c r="JW1879"/>
      <c r="JX1879"/>
      <c r="JY1879"/>
      <c r="JZ1879"/>
      <c r="KA1879"/>
      <c r="KB1879"/>
      <c r="KC1879"/>
      <c r="KD1879"/>
      <c r="KE1879"/>
      <c r="KF1879"/>
      <c r="KG1879"/>
      <c r="KH1879"/>
      <c r="KI1879"/>
      <c r="KJ1879"/>
      <c r="KK1879"/>
      <c r="KL1879"/>
      <c r="KM1879"/>
      <c r="KN1879"/>
      <c r="KO1879"/>
      <c r="KP1879"/>
      <c r="KQ1879"/>
      <c r="KR1879"/>
      <c r="KS1879"/>
      <c r="KT1879"/>
      <c r="KU1879"/>
      <c r="KV1879"/>
      <c r="KW1879"/>
      <c r="KX1879"/>
      <c r="KY1879"/>
      <c r="KZ1879"/>
      <c r="LA1879"/>
      <c r="LB1879"/>
      <c r="LC1879"/>
      <c r="LD1879"/>
      <c r="LE1879"/>
      <c r="LF1879"/>
      <c r="LG1879"/>
      <c r="LH1879"/>
      <c r="LI1879"/>
      <c r="LJ1879"/>
      <c r="LK1879"/>
      <c r="LL1879"/>
      <c r="LM1879"/>
      <c r="LN1879"/>
      <c r="LO1879"/>
      <c r="LP1879"/>
      <c r="LQ1879"/>
      <c r="LR1879"/>
      <c r="LS1879"/>
      <c r="LT1879"/>
      <c r="LU1879"/>
      <c r="LV1879"/>
      <c r="LW1879"/>
      <c r="LX1879"/>
      <c r="LY1879"/>
      <c r="LZ1879"/>
      <c r="MA1879"/>
      <c r="MB1879"/>
      <c r="MC1879"/>
      <c r="MD1879"/>
      <c r="ME1879"/>
      <c r="MF1879"/>
      <c r="MG1879"/>
      <c r="MH1879"/>
      <c r="MI1879"/>
      <c r="MJ1879"/>
      <c r="MK1879"/>
      <c r="ML1879"/>
      <c r="MM1879"/>
      <c r="MN1879"/>
      <c r="MO1879"/>
      <c r="MP1879"/>
      <c r="MQ1879"/>
      <c r="MR1879"/>
      <c r="MS1879"/>
      <c r="MT1879"/>
      <c r="MU1879"/>
      <c r="MV1879"/>
      <c r="MW1879"/>
      <c r="MX1879"/>
      <c r="MY1879"/>
      <c r="MZ1879"/>
      <c r="NA1879"/>
      <c r="NB1879"/>
      <c r="NC1879"/>
      <c r="ND1879"/>
      <c r="NE1879"/>
      <c r="NF1879"/>
      <c r="NG1879"/>
      <c r="NH1879"/>
      <c r="NI1879"/>
      <c r="NJ1879"/>
      <c r="NK1879"/>
      <c r="NL1879"/>
      <c r="NM1879"/>
      <c r="NN1879"/>
      <c r="NO1879"/>
      <c r="NP1879"/>
      <c r="NQ1879"/>
      <c r="NR1879"/>
      <c r="NS1879"/>
      <c r="NT1879"/>
      <c r="NU1879"/>
      <c r="NV1879"/>
      <c r="NW1879"/>
      <c r="NX1879"/>
      <c r="NY1879"/>
      <c r="NZ1879"/>
      <c r="OA1879"/>
      <c r="OB1879"/>
      <c r="OC1879"/>
      <c r="OD1879"/>
      <c r="OE1879"/>
      <c r="OF1879"/>
      <c r="OG1879"/>
      <c r="OH1879"/>
      <c r="OI1879"/>
      <c r="OJ1879"/>
      <c r="OK1879"/>
      <c r="OL1879"/>
      <c r="OM1879"/>
      <c r="ON1879"/>
      <c r="OO1879"/>
      <c r="OP1879"/>
      <c r="OQ1879"/>
      <c r="OR1879"/>
      <c r="OS1879"/>
      <c r="OT1879"/>
      <c r="OU1879"/>
      <c r="OV1879"/>
      <c r="OW1879"/>
      <c r="OX1879"/>
      <c r="OY1879"/>
      <c r="OZ1879"/>
      <c r="PA1879"/>
      <c r="PB1879"/>
      <c r="PC1879"/>
      <c r="PD1879"/>
      <c r="PE1879"/>
      <c r="PF1879"/>
      <c r="PG1879"/>
      <c r="PH1879"/>
      <c r="PI1879"/>
      <c r="PJ1879"/>
      <c r="PK1879"/>
      <c r="PL1879"/>
      <c r="PM1879"/>
      <c r="PN1879"/>
      <c r="PO1879"/>
      <c r="PP1879"/>
      <c r="PQ1879"/>
      <c r="PR1879"/>
      <c r="PS1879"/>
      <c r="PT1879"/>
      <c r="PU1879"/>
      <c r="PV1879"/>
      <c r="PW1879"/>
      <c r="PX1879"/>
      <c r="PY1879"/>
      <c r="PZ1879"/>
      <c r="QA1879"/>
      <c r="QB1879"/>
      <c r="QC1879"/>
      <c r="QD1879"/>
      <c r="QE1879"/>
      <c r="QF1879"/>
      <c r="QG1879"/>
      <c r="QH1879"/>
      <c r="QI1879"/>
      <c r="QJ1879"/>
      <c r="QK1879"/>
      <c r="QL1879"/>
      <c r="QM1879"/>
      <c r="QN1879"/>
      <c r="QO1879"/>
      <c r="QP1879"/>
      <c r="QQ1879"/>
      <c r="QR1879"/>
      <c r="QS1879"/>
      <c r="QT1879"/>
      <c r="QU1879"/>
      <c r="QV1879"/>
      <c r="QW1879"/>
      <c r="QX1879"/>
      <c r="QY1879"/>
      <c r="QZ1879"/>
      <c r="RA1879"/>
      <c r="RB1879"/>
      <c r="RC1879"/>
      <c r="RD1879"/>
      <c r="RE1879"/>
      <c r="RF1879"/>
      <c r="RG1879"/>
      <c r="RH1879"/>
      <c r="RI1879"/>
      <c r="RJ1879"/>
      <c r="RK1879"/>
      <c r="RL1879"/>
      <c r="RM1879"/>
      <c r="RN1879"/>
      <c r="RO1879"/>
      <c r="RP1879"/>
      <c r="RQ1879"/>
      <c r="RR1879"/>
      <c r="RS1879"/>
      <c r="RT1879"/>
      <c r="RU1879"/>
      <c r="RV1879"/>
      <c r="RW1879"/>
      <c r="RX1879"/>
      <c r="RY1879"/>
      <c r="RZ1879"/>
      <c r="SA1879"/>
      <c r="SB1879"/>
      <c r="SC1879"/>
      <c r="SD1879"/>
      <c r="SE1879"/>
      <c r="SF1879"/>
      <c r="SG1879"/>
      <c r="SH1879"/>
      <c r="SI1879"/>
      <c r="SJ1879"/>
      <c r="SK1879"/>
      <c r="SL1879"/>
      <c r="SM1879"/>
      <c r="SN1879"/>
      <c r="SO1879"/>
      <c r="SP1879"/>
      <c r="SQ1879"/>
      <c r="SR1879"/>
      <c r="SS1879"/>
      <c r="ST1879"/>
      <c r="SU1879"/>
      <c r="SV1879"/>
      <c r="SW1879"/>
      <c r="SX1879"/>
      <c r="SY1879"/>
      <c r="SZ1879"/>
      <c r="TA1879"/>
      <c r="TB1879"/>
      <c r="TC1879"/>
      <c r="TD1879"/>
      <c r="TE1879"/>
      <c r="TF1879"/>
      <c r="TG1879"/>
      <c r="TH1879"/>
      <c r="TI1879"/>
      <c r="TJ1879"/>
      <c r="TK1879"/>
      <c r="TL1879"/>
      <c r="TM1879"/>
      <c r="TN1879"/>
      <c r="TO1879"/>
      <c r="TP1879"/>
      <c r="TQ1879"/>
      <c r="TR1879"/>
      <c r="TS1879"/>
      <c r="TT1879"/>
      <c r="TU1879"/>
      <c r="TV1879"/>
      <c r="TW1879"/>
      <c r="TX1879"/>
      <c r="TY1879"/>
      <c r="TZ1879"/>
      <c r="UA1879"/>
      <c r="UB1879"/>
      <c r="UC1879"/>
      <c r="UD1879"/>
      <c r="UE1879"/>
      <c r="UF1879"/>
      <c r="UG1879"/>
      <c r="UH1879"/>
      <c r="UI1879"/>
      <c r="UJ1879"/>
      <c r="UK1879"/>
      <c r="UL1879"/>
      <c r="UM1879"/>
      <c r="UN1879"/>
      <c r="UO1879"/>
      <c r="UP1879"/>
      <c r="UQ1879"/>
      <c r="UR1879"/>
      <c r="US1879"/>
      <c r="UT1879"/>
      <c r="UU1879"/>
      <c r="UV1879"/>
      <c r="UW1879"/>
      <c r="UX1879"/>
      <c r="UY1879"/>
      <c r="UZ1879"/>
      <c r="VA1879"/>
      <c r="VB1879"/>
      <c r="VC1879"/>
      <c r="VD1879"/>
      <c r="VE1879"/>
      <c r="VF1879"/>
      <c r="VG1879"/>
      <c r="VH1879"/>
      <c r="VI1879"/>
      <c r="VJ1879"/>
      <c r="VK1879"/>
      <c r="VL1879"/>
      <c r="VM1879"/>
      <c r="VN1879"/>
      <c r="VO1879"/>
      <c r="VP1879"/>
      <c r="VQ1879"/>
      <c r="VR1879"/>
      <c r="VS1879"/>
      <c r="VT1879"/>
      <c r="VU1879"/>
      <c r="VV1879"/>
      <c r="VW1879"/>
      <c r="VX1879"/>
      <c r="VY1879"/>
      <c r="VZ1879"/>
      <c r="WA1879"/>
      <c r="WB1879"/>
      <c r="WC1879"/>
      <c r="WD1879"/>
      <c r="WE1879"/>
      <c r="WF1879"/>
      <c r="WG1879"/>
      <c r="WH1879"/>
      <c r="WI1879"/>
      <c r="WJ1879"/>
      <c r="WK1879"/>
      <c r="WL1879"/>
      <c r="WM1879"/>
      <c r="WN1879"/>
      <c r="WO1879"/>
      <c r="WP1879"/>
      <c r="WQ1879"/>
      <c r="WR1879"/>
      <c r="WS1879"/>
      <c r="WT1879"/>
      <c r="WU1879"/>
      <c r="WV1879"/>
      <c r="WW1879"/>
      <c r="WX1879"/>
      <c r="WY1879"/>
      <c r="WZ1879"/>
      <c r="XA1879"/>
      <c r="XB1879"/>
      <c r="XC1879"/>
      <c r="XD1879"/>
      <c r="XE1879"/>
      <c r="XF1879"/>
      <c r="XG1879"/>
      <c r="XH1879"/>
      <c r="XI1879"/>
      <c r="XJ1879"/>
      <c r="XK1879"/>
      <c r="XL1879"/>
      <c r="XM1879"/>
      <c r="XN1879"/>
      <c r="XO1879"/>
      <c r="XP1879"/>
      <c r="XQ1879"/>
      <c r="XR1879"/>
      <c r="XS1879"/>
      <c r="XT1879"/>
      <c r="XU1879"/>
      <c r="XV1879"/>
      <c r="XW1879"/>
      <c r="XX1879"/>
      <c r="XY1879"/>
      <c r="XZ1879"/>
      <c r="YA1879"/>
      <c r="YB1879"/>
      <c r="YC1879"/>
      <c r="YD1879"/>
      <c r="YE1879"/>
      <c r="YF1879"/>
      <c r="YG1879"/>
      <c r="YH1879"/>
      <c r="YI1879"/>
      <c r="YJ1879"/>
      <c r="YK1879"/>
      <c r="YL1879"/>
      <c r="YM1879"/>
      <c r="YN1879"/>
      <c r="YO1879"/>
      <c r="YP1879"/>
      <c r="YQ1879"/>
      <c r="YR1879"/>
      <c r="YS1879"/>
      <c r="YT1879"/>
      <c r="YU1879"/>
      <c r="YV1879"/>
      <c r="YW1879"/>
      <c r="YX1879"/>
      <c r="YY1879"/>
      <c r="YZ1879"/>
      <c r="ZA1879"/>
      <c r="ZB1879"/>
      <c r="ZC1879"/>
      <c r="ZD1879"/>
      <c r="ZE1879"/>
      <c r="ZF1879"/>
      <c r="ZG1879"/>
      <c r="ZH1879"/>
      <c r="ZI1879"/>
      <c r="ZJ1879"/>
      <c r="ZK1879"/>
      <c r="ZL1879"/>
      <c r="ZM1879"/>
      <c r="ZN1879"/>
      <c r="ZO1879"/>
      <c r="ZP1879"/>
      <c r="ZQ1879"/>
      <c r="ZR1879"/>
      <c r="ZS1879"/>
      <c r="ZT1879"/>
      <c r="ZU1879"/>
      <c r="ZV1879"/>
      <c r="ZW1879"/>
      <c r="ZX1879"/>
      <c r="ZY1879"/>
      <c r="ZZ1879"/>
      <c r="AAA1879"/>
      <c r="AAB1879"/>
      <c r="AAC1879"/>
      <c r="AAD1879"/>
      <c r="AAE1879"/>
      <c r="AAF1879"/>
      <c r="AAG1879"/>
      <c r="AAH1879"/>
      <c r="AAI1879"/>
      <c r="AAJ1879"/>
      <c r="AAK1879"/>
      <c r="AAL1879"/>
      <c r="AAM1879"/>
      <c r="AAN1879"/>
      <c r="AAO1879"/>
      <c r="AAP1879"/>
      <c r="AAQ1879"/>
      <c r="AAR1879"/>
      <c r="AAS1879"/>
      <c r="AAT1879"/>
      <c r="AAU1879"/>
      <c r="AAV1879"/>
      <c r="AAW1879"/>
      <c r="AAX1879"/>
      <c r="AAY1879"/>
      <c r="AAZ1879"/>
      <c r="ABA1879"/>
      <c r="ABB1879"/>
      <c r="ABC1879"/>
      <c r="ABD1879"/>
      <c r="ABE1879"/>
      <c r="ABF1879"/>
      <c r="ABG1879"/>
      <c r="ABH1879"/>
      <c r="ABI1879"/>
      <c r="ABJ1879"/>
      <c r="ABK1879"/>
      <c r="ABL1879"/>
      <c r="ABM1879"/>
      <c r="ABN1879"/>
      <c r="ABO1879"/>
      <c r="ABP1879"/>
      <c r="ABQ1879"/>
      <c r="ABR1879"/>
      <c r="ABS1879"/>
      <c r="ABT1879"/>
      <c r="ABU1879"/>
      <c r="ABV1879"/>
      <c r="ABW1879"/>
      <c r="ABX1879"/>
      <c r="ABY1879"/>
      <c r="ABZ1879"/>
      <c r="ACA1879"/>
      <c r="ACB1879"/>
      <c r="ACC1879"/>
      <c r="ACD1879"/>
      <c r="ACE1879"/>
      <c r="ACF1879"/>
      <c r="ACG1879"/>
      <c r="ACH1879"/>
      <c r="ACI1879"/>
      <c r="ACJ1879"/>
      <c r="ACK1879"/>
      <c r="ACL1879"/>
      <c r="ACM1879"/>
      <c r="ACN1879"/>
      <c r="ACO1879"/>
      <c r="ACP1879"/>
      <c r="ACQ1879"/>
      <c r="ACR1879"/>
      <c r="ACS1879"/>
      <c r="ACT1879"/>
      <c r="ACU1879"/>
      <c r="ACV1879"/>
      <c r="ACW1879"/>
      <c r="ACX1879"/>
      <c r="ACY1879"/>
      <c r="ACZ1879"/>
      <c r="ADA1879"/>
      <c r="ADB1879"/>
      <c r="ADC1879"/>
      <c r="ADD1879"/>
      <c r="ADE1879"/>
      <c r="ADF1879"/>
      <c r="ADG1879"/>
      <c r="ADH1879"/>
      <c r="ADI1879"/>
      <c r="ADJ1879"/>
      <c r="ADK1879"/>
      <c r="ADL1879"/>
      <c r="ADM1879"/>
      <c r="ADN1879"/>
      <c r="ADO1879"/>
      <c r="ADP1879"/>
      <c r="ADQ1879"/>
      <c r="ADR1879"/>
      <c r="ADS1879"/>
      <c r="ADT1879"/>
      <c r="ADU1879"/>
      <c r="ADV1879"/>
      <c r="ADW1879"/>
      <c r="ADX1879"/>
      <c r="ADY1879"/>
      <c r="ADZ1879"/>
      <c r="AEA1879"/>
      <c r="AEB1879"/>
      <c r="AEC1879"/>
      <c r="AED1879"/>
      <c r="AEE1879"/>
      <c r="AEF1879"/>
      <c r="AEG1879"/>
      <c r="AEH1879"/>
      <c r="AEI1879"/>
      <c r="AEJ1879"/>
      <c r="AEK1879"/>
      <c r="AEL1879"/>
      <c r="AEM1879"/>
      <c r="AEN1879"/>
      <c r="AEO1879"/>
      <c r="AEP1879"/>
      <c r="AEQ1879"/>
      <c r="AER1879"/>
      <c r="AES1879"/>
      <c r="AET1879"/>
      <c r="AEU1879"/>
      <c r="AEV1879"/>
      <c r="AEW1879"/>
      <c r="AEX1879"/>
      <c r="AEY1879"/>
      <c r="AEZ1879"/>
      <c r="AFA1879"/>
      <c r="AFB1879"/>
      <c r="AFC1879"/>
      <c r="AFD1879"/>
      <c r="AFE1879"/>
      <c r="AFF1879"/>
      <c r="AFG1879"/>
      <c r="AFH1879"/>
      <c r="AFI1879"/>
      <c r="AFJ1879"/>
      <c r="AFK1879"/>
      <c r="AFL1879"/>
      <c r="AFM1879"/>
      <c r="AFN1879"/>
      <c r="AFO1879"/>
      <c r="AFP1879"/>
      <c r="AFQ1879"/>
      <c r="AFR1879"/>
      <c r="AFS1879"/>
      <c r="AFT1879"/>
      <c r="AFU1879"/>
      <c r="AFV1879"/>
      <c r="AFW1879"/>
      <c r="AFX1879"/>
      <c r="AFY1879"/>
      <c r="AFZ1879"/>
      <c r="AGA1879"/>
      <c r="AGB1879"/>
      <c r="AGC1879"/>
      <c r="AGD1879"/>
      <c r="AGE1879"/>
      <c r="AGF1879"/>
      <c r="AGG1879"/>
      <c r="AGH1879"/>
      <c r="AGI1879"/>
      <c r="AGJ1879"/>
      <c r="AGK1879"/>
      <c r="AGL1879"/>
      <c r="AGM1879"/>
      <c r="AGN1879"/>
      <c r="AGO1879"/>
      <c r="AGP1879"/>
      <c r="AGQ1879"/>
      <c r="AGR1879"/>
      <c r="AGS1879"/>
      <c r="AGT1879"/>
      <c r="AGU1879"/>
      <c r="AGV1879"/>
      <c r="AGW1879"/>
      <c r="AGX1879"/>
      <c r="AGY1879"/>
      <c r="AGZ1879"/>
      <c r="AHA1879"/>
      <c r="AHB1879"/>
      <c r="AHC1879"/>
      <c r="AHD1879"/>
      <c r="AHE1879"/>
      <c r="AHF1879"/>
      <c r="AHG1879"/>
      <c r="AHH1879"/>
      <c r="AHI1879"/>
      <c r="AHJ1879"/>
      <c r="AHK1879"/>
      <c r="AHL1879"/>
      <c r="AHM1879"/>
      <c r="AHN1879"/>
      <c r="AHO1879"/>
      <c r="AHP1879"/>
      <c r="AHQ1879"/>
      <c r="AHR1879"/>
      <c r="AHS1879"/>
      <c r="AHT1879"/>
      <c r="AHU1879"/>
      <c r="AHV1879"/>
      <c r="AHW1879"/>
      <c r="AHX1879"/>
      <c r="AHY1879"/>
      <c r="AHZ1879"/>
      <c r="AIA1879"/>
      <c r="AIB1879"/>
      <c r="AIC1879"/>
      <c r="AID1879"/>
      <c r="AIE1879"/>
      <c r="AIF1879"/>
      <c r="AIG1879"/>
      <c r="AIH1879"/>
      <c r="AII1879"/>
      <c r="AIJ1879"/>
      <c r="AIK1879"/>
      <c r="AIL1879"/>
      <c r="AIM1879"/>
      <c r="AIN1879"/>
      <c r="AIO1879"/>
      <c r="AIP1879"/>
      <c r="AIQ1879"/>
      <c r="AIR1879"/>
      <c r="AIS1879"/>
      <c r="AIT1879"/>
      <c r="AIU1879"/>
      <c r="AIV1879"/>
      <c r="AIW1879"/>
      <c r="AIX1879"/>
      <c r="AIY1879"/>
      <c r="AIZ1879"/>
      <c r="AJA1879"/>
      <c r="AJB1879"/>
      <c r="AJC1879"/>
      <c r="AJD1879"/>
      <c r="AJE1879"/>
      <c r="AJF1879"/>
      <c r="AJG1879"/>
      <c r="AJH1879"/>
      <c r="AJI1879"/>
      <c r="AJJ1879"/>
      <c r="AJK1879"/>
      <c r="AJL1879"/>
      <c r="AJM1879"/>
      <c r="AJN1879"/>
      <c r="AJO1879"/>
      <c r="AJP1879"/>
      <c r="AJQ1879"/>
      <c r="AJR1879"/>
      <c r="AJS1879"/>
      <c r="AJT1879"/>
      <c r="AJU1879"/>
      <c r="AJV1879"/>
      <c r="AJW1879"/>
      <c r="AJX1879"/>
      <c r="AJY1879"/>
      <c r="AJZ1879"/>
      <c r="AKA1879"/>
      <c r="AKB1879"/>
      <c r="AKC1879"/>
      <c r="AKD1879"/>
      <c r="AKE1879"/>
      <c r="AKF1879"/>
      <c r="AKG1879"/>
      <c r="AKH1879"/>
      <c r="AKI1879"/>
      <c r="AKJ1879"/>
      <c r="AKK1879"/>
      <c r="AKL1879"/>
      <c r="AKM1879"/>
      <c r="AKN1879"/>
      <c r="AKO1879"/>
      <c r="AKP1879"/>
      <c r="AKQ1879"/>
      <c r="AKR1879"/>
      <c r="AKS1879"/>
      <c r="AKT1879"/>
      <c r="AKU1879"/>
      <c r="AKV1879"/>
      <c r="AKW1879"/>
      <c r="AKX1879"/>
      <c r="AKY1879"/>
      <c r="AKZ1879"/>
      <c r="ALA1879"/>
      <c r="ALB1879"/>
      <c r="ALC1879"/>
      <c r="ALD1879"/>
      <c r="ALE1879"/>
      <c r="ALF1879"/>
      <c r="ALG1879"/>
      <c r="ALH1879"/>
      <c r="ALI1879"/>
      <c r="ALJ1879"/>
      <c r="ALK1879"/>
      <c r="ALL1879"/>
      <c r="ALM1879"/>
      <c r="ALN1879"/>
      <c r="ALO1879"/>
      <c r="ALP1879"/>
      <c r="ALQ1879"/>
      <c r="ALR1879"/>
      <c r="ALS1879"/>
      <c r="ALT1879"/>
      <c r="ALU1879"/>
      <c r="ALV1879"/>
      <c r="ALW1879"/>
      <c r="ALX1879"/>
      <c r="ALY1879"/>
      <c r="ALZ1879"/>
      <c r="AMA1879"/>
      <c r="AMB1879"/>
      <c r="AMC1879"/>
      <c r="AMD1879"/>
      <c r="AME1879"/>
      <c r="AMF1879"/>
      <c r="AMG1879"/>
      <c r="AMH1879"/>
    </row>
    <row r="1880" spans="1:1022" ht="15">
      <c r="A1880" s="15"/>
      <c r="B1880" s="7"/>
      <c r="C1880" s="16"/>
      <c r="D1880" s="16"/>
      <c r="E1880" s="17"/>
      <c r="F1880" s="18"/>
      <c r="G1880" s="18"/>
      <c r="H1880" s="8"/>
      <c r="I1880" s="8"/>
      <c r="J1880" s="8"/>
      <c r="K1880" s="8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  <c r="DL1880"/>
      <c r="DM1880"/>
      <c r="DN1880"/>
      <c r="DO1880"/>
      <c r="DP1880"/>
      <c r="DQ1880"/>
      <c r="DR1880"/>
      <c r="DS1880"/>
      <c r="DT1880"/>
      <c r="DU1880"/>
      <c r="DV1880"/>
      <c r="DW1880"/>
      <c r="DX1880"/>
      <c r="DY1880"/>
      <c r="DZ1880"/>
      <c r="EA1880"/>
      <c r="EB1880"/>
      <c r="EC1880"/>
      <c r="ED1880"/>
      <c r="EE1880"/>
      <c r="EF1880"/>
      <c r="EG1880"/>
      <c r="EH1880"/>
      <c r="EI1880"/>
      <c r="EJ1880"/>
      <c r="EK1880"/>
      <c r="EL1880"/>
      <c r="EM1880"/>
      <c r="EN1880"/>
      <c r="EO1880"/>
      <c r="EP1880"/>
      <c r="EQ1880"/>
      <c r="ER1880"/>
      <c r="ES1880"/>
      <c r="ET1880"/>
      <c r="EU1880"/>
      <c r="EV1880"/>
      <c r="EW1880"/>
      <c r="EX1880"/>
      <c r="EY1880"/>
      <c r="EZ1880"/>
      <c r="FA1880"/>
      <c r="FB1880"/>
      <c r="FC1880"/>
      <c r="FD1880"/>
      <c r="FE1880"/>
      <c r="FF1880"/>
      <c r="FG1880"/>
      <c r="FH1880"/>
      <c r="FI1880"/>
      <c r="FJ1880"/>
      <c r="FK1880"/>
      <c r="FL1880"/>
      <c r="FM1880"/>
      <c r="FN1880"/>
      <c r="FO1880"/>
      <c r="FP1880"/>
      <c r="FQ1880"/>
      <c r="FR1880"/>
      <c r="FS1880"/>
      <c r="FT1880"/>
      <c r="FU1880"/>
      <c r="FV1880"/>
      <c r="FW1880"/>
      <c r="FX1880"/>
      <c r="FY1880"/>
      <c r="FZ1880"/>
      <c r="GA1880"/>
      <c r="GB1880"/>
      <c r="GC1880"/>
      <c r="GD1880"/>
      <c r="GE1880"/>
      <c r="GF1880"/>
      <c r="GG1880"/>
      <c r="GH1880"/>
      <c r="GI1880"/>
      <c r="GJ1880"/>
      <c r="GK1880"/>
      <c r="GL1880"/>
      <c r="GM1880"/>
      <c r="GN1880"/>
      <c r="GO1880"/>
      <c r="GP1880"/>
      <c r="GQ1880"/>
      <c r="GR1880"/>
      <c r="GS1880"/>
      <c r="GT1880"/>
      <c r="GU1880"/>
      <c r="GV1880"/>
      <c r="GW1880"/>
      <c r="GX1880"/>
      <c r="GY1880"/>
      <c r="GZ1880"/>
      <c r="HA1880"/>
      <c r="HB1880"/>
      <c r="HC1880"/>
      <c r="HD1880"/>
      <c r="HE1880"/>
      <c r="HF1880"/>
      <c r="HG1880"/>
      <c r="HH1880"/>
      <c r="HI1880"/>
      <c r="HJ1880"/>
      <c r="HK1880"/>
      <c r="HL1880"/>
      <c r="HM1880"/>
      <c r="HN1880"/>
      <c r="HO1880"/>
      <c r="HP1880"/>
      <c r="HQ1880"/>
      <c r="HR1880"/>
      <c r="HS1880"/>
      <c r="HT1880"/>
      <c r="HU1880"/>
      <c r="HV1880"/>
      <c r="HW1880"/>
      <c r="HX1880"/>
      <c r="HY1880"/>
      <c r="HZ1880"/>
      <c r="IA1880"/>
      <c r="IB1880"/>
      <c r="IC1880"/>
      <c r="ID1880"/>
      <c r="IE1880"/>
      <c r="IF1880"/>
      <c r="IG1880"/>
      <c r="IH1880"/>
      <c r="II1880"/>
      <c r="IJ1880"/>
      <c r="IK1880"/>
      <c r="IL1880"/>
      <c r="IM1880"/>
      <c r="IN1880"/>
      <c r="IO1880"/>
      <c r="IP1880"/>
      <c r="IQ1880"/>
      <c r="IR1880"/>
      <c r="IS1880"/>
      <c r="IT1880"/>
      <c r="IU1880"/>
      <c r="IV1880"/>
      <c r="IW1880"/>
      <c r="IX1880"/>
      <c r="IY1880"/>
      <c r="IZ1880"/>
      <c r="JA1880"/>
      <c r="JB1880"/>
      <c r="JC1880"/>
      <c r="JD1880"/>
      <c r="JE1880"/>
      <c r="JF1880"/>
      <c r="JG1880"/>
      <c r="JH1880"/>
      <c r="JI1880"/>
      <c r="JJ1880"/>
      <c r="JK1880"/>
      <c r="JL1880"/>
      <c r="JM1880"/>
      <c r="JN1880"/>
      <c r="JO1880"/>
      <c r="JP1880"/>
      <c r="JQ1880"/>
      <c r="JR1880"/>
      <c r="JS1880"/>
      <c r="JT1880"/>
      <c r="JU1880"/>
      <c r="JV1880"/>
      <c r="JW1880"/>
      <c r="JX1880"/>
      <c r="JY1880"/>
      <c r="JZ1880"/>
      <c r="KA1880"/>
      <c r="KB1880"/>
      <c r="KC1880"/>
      <c r="KD1880"/>
      <c r="KE1880"/>
      <c r="KF1880"/>
      <c r="KG1880"/>
      <c r="KH1880"/>
      <c r="KI1880"/>
      <c r="KJ1880"/>
      <c r="KK1880"/>
      <c r="KL1880"/>
      <c r="KM1880"/>
      <c r="KN1880"/>
      <c r="KO1880"/>
      <c r="KP1880"/>
      <c r="KQ1880"/>
      <c r="KR1880"/>
      <c r="KS1880"/>
      <c r="KT1880"/>
      <c r="KU1880"/>
      <c r="KV1880"/>
      <c r="KW1880"/>
      <c r="KX1880"/>
      <c r="KY1880"/>
      <c r="KZ1880"/>
      <c r="LA1880"/>
      <c r="LB1880"/>
      <c r="LC1880"/>
      <c r="LD1880"/>
      <c r="LE1880"/>
      <c r="LF1880"/>
      <c r="LG1880"/>
      <c r="LH1880"/>
      <c r="LI1880"/>
      <c r="LJ1880"/>
      <c r="LK1880"/>
      <c r="LL1880"/>
      <c r="LM1880"/>
      <c r="LN1880"/>
      <c r="LO1880"/>
      <c r="LP1880"/>
      <c r="LQ1880"/>
      <c r="LR1880"/>
      <c r="LS1880"/>
      <c r="LT1880"/>
      <c r="LU1880"/>
      <c r="LV1880"/>
      <c r="LW1880"/>
      <c r="LX1880"/>
      <c r="LY1880"/>
      <c r="LZ1880"/>
      <c r="MA1880"/>
      <c r="MB1880"/>
      <c r="MC1880"/>
      <c r="MD1880"/>
      <c r="ME1880"/>
      <c r="MF1880"/>
      <c r="MG1880"/>
      <c r="MH1880"/>
      <c r="MI1880"/>
      <c r="MJ1880"/>
      <c r="MK1880"/>
      <c r="ML1880"/>
      <c r="MM1880"/>
      <c r="MN1880"/>
      <c r="MO1880"/>
      <c r="MP1880"/>
      <c r="MQ1880"/>
      <c r="MR1880"/>
      <c r="MS1880"/>
      <c r="MT1880"/>
      <c r="MU1880"/>
      <c r="MV1880"/>
      <c r="MW1880"/>
      <c r="MX1880"/>
      <c r="MY1880"/>
      <c r="MZ1880"/>
      <c r="NA1880"/>
      <c r="NB1880"/>
      <c r="NC1880"/>
      <c r="ND1880"/>
      <c r="NE1880"/>
      <c r="NF1880"/>
      <c r="NG1880"/>
      <c r="NH1880"/>
      <c r="NI1880"/>
      <c r="NJ1880"/>
      <c r="NK1880"/>
      <c r="NL1880"/>
      <c r="NM1880"/>
      <c r="NN1880"/>
      <c r="NO1880"/>
      <c r="NP1880"/>
      <c r="NQ1880"/>
      <c r="NR1880"/>
      <c r="NS1880"/>
      <c r="NT1880"/>
      <c r="NU1880"/>
      <c r="NV1880"/>
      <c r="NW1880"/>
      <c r="NX1880"/>
      <c r="NY1880"/>
      <c r="NZ1880"/>
      <c r="OA1880"/>
      <c r="OB1880"/>
      <c r="OC1880"/>
      <c r="OD1880"/>
      <c r="OE1880"/>
      <c r="OF1880"/>
      <c r="OG1880"/>
      <c r="OH1880"/>
      <c r="OI1880"/>
      <c r="OJ1880"/>
      <c r="OK1880"/>
      <c r="OL1880"/>
      <c r="OM1880"/>
      <c r="ON1880"/>
      <c r="OO1880"/>
      <c r="OP1880"/>
      <c r="OQ1880"/>
      <c r="OR1880"/>
      <c r="OS1880"/>
      <c r="OT1880"/>
      <c r="OU1880"/>
      <c r="OV1880"/>
      <c r="OW1880"/>
      <c r="OX1880"/>
      <c r="OY1880"/>
      <c r="OZ1880"/>
      <c r="PA1880"/>
      <c r="PB1880"/>
      <c r="PC1880"/>
      <c r="PD1880"/>
      <c r="PE1880"/>
      <c r="PF1880"/>
      <c r="PG1880"/>
      <c r="PH1880"/>
      <c r="PI1880"/>
      <c r="PJ1880"/>
      <c r="PK1880"/>
      <c r="PL1880"/>
      <c r="PM1880"/>
      <c r="PN1880"/>
      <c r="PO1880"/>
      <c r="PP1880"/>
      <c r="PQ1880"/>
      <c r="PR1880"/>
      <c r="PS1880"/>
      <c r="PT1880"/>
      <c r="PU1880"/>
      <c r="PV1880"/>
      <c r="PW1880"/>
      <c r="PX1880"/>
      <c r="PY1880"/>
      <c r="PZ1880"/>
      <c r="QA1880"/>
      <c r="QB1880"/>
      <c r="QC1880"/>
      <c r="QD1880"/>
      <c r="QE1880"/>
      <c r="QF1880"/>
      <c r="QG1880"/>
      <c r="QH1880"/>
      <c r="QI1880"/>
      <c r="QJ1880"/>
      <c r="QK1880"/>
      <c r="QL1880"/>
      <c r="QM1880"/>
      <c r="QN1880"/>
      <c r="QO1880"/>
      <c r="QP1880"/>
      <c r="QQ1880"/>
      <c r="QR1880"/>
      <c r="QS1880"/>
      <c r="QT1880"/>
      <c r="QU1880"/>
      <c r="QV1880"/>
      <c r="QW1880"/>
      <c r="QX1880"/>
      <c r="QY1880"/>
      <c r="QZ1880"/>
      <c r="RA1880"/>
      <c r="RB1880"/>
      <c r="RC1880"/>
      <c r="RD1880"/>
      <c r="RE1880"/>
      <c r="RF1880"/>
      <c r="RG1880"/>
      <c r="RH1880"/>
      <c r="RI1880"/>
      <c r="RJ1880"/>
      <c r="RK1880"/>
      <c r="RL1880"/>
      <c r="RM1880"/>
      <c r="RN1880"/>
      <c r="RO1880"/>
      <c r="RP1880"/>
      <c r="RQ1880"/>
      <c r="RR1880"/>
      <c r="RS1880"/>
      <c r="RT1880"/>
      <c r="RU1880"/>
      <c r="RV1880"/>
      <c r="RW1880"/>
      <c r="RX1880"/>
      <c r="RY1880"/>
      <c r="RZ1880"/>
      <c r="SA1880"/>
      <c r="SB1880"/>
      <c r="SC1880"/>
      <c r="SD1880"/>
      <c r="SE1880"/>
      <c r="SF1880"/>
      <c r="SG1880"/>
      <c r="SH1880"/>
      <c r="SI1880"/>
      <c r="SJ1880"/>
      <c r="SK1880"/>
      <c r="SL1880"/>
      <c r="SM1880"/>
      <c r="SN1880"/>
      <c r="SO1880"/>
      <c r="SP1880"/>
      <c r="SQ1880"/>
      <c r="SR1880"/>
      <c r="SS1880"/>
      <c r="ST1880"/>
      <c r="SU1880"/>
      <c r="SV1880"/>
      <c r="SW1880"/>
      <c r="SX1880"/>
      <c r="SY1880"/>
      <c r="SZ1880"/>
      <c r="TA1880"/>
      <c r="TB1880"/>
      <c r="TC1880"/>
      <c r="TD1880"/>
      <c r="TE1880"/>
      <c r="TF1880"/>
      <c r="TG1880"/>
      <c r="TH1880"/>
      <c r="TI1880"/>
      <c r="TJ1880"/>
      <c r="TK1880"/>
      <c r="TL1880"/>
      <c r="TM1880"/>
      <c r="TN1880"/>
      <c r="TO1880"/>
      <c r="TP1880"/>
      <c r="TQ1880"/>
      <c r="TR1880"/>
      <c r="TS1880"/>
      <c r="TT1880"/>
      <c r="TU1880"/>
      <c r="TV1880"/>
      <c r="TW1880"/>
      <c r="TX1880"/>
      <c r="TY1880"/>
      <c r="TZ1880"/>
      <c r="UA1880"/>
      <c r="UB1880"/>
      <c r="UC1880"/>
      <c r="UD1880"/>
      <c r="UE1880"/>
      <c r="UF1880"/>
      <c r="UG1880"/>
      <c r="UH1880"/>
      <c r="UI1880"/>
      <c r="UJ1880"/>
      <c r="UK1880"/>
      <c r="UL1880"/>
      <c r="UM1880"/>
      <c r="UN1880"/>
      <c r="UO1880"/>
      <c r="UP1880"/>
      <c r="UQ1880"/>
      <c r="UR1880"/>
      <c r="US1880"/>
      <c r="UT1880"/>
      <c r="UU1880"/>
      <c r="UV1880"/>
      <c r="UW1880"/>
      <c r="UX1880"/>
      <c r="UY1880"/>
      <c r="UZ1880"/>
      <c r="VA1880"/>
      <c r="VB1880"/>
      <c r="VC1880"/>
      <c r="VD1880"/>
      <c r="VE1880"/>
      <c r="VF1880"/>
      <c r="VG1880"/>
      <c r="VH1880"/>
      <c r="VI1880"/>
      <c r="VJ1880"/>
      <c r="VK1880"/>
      <c r="VL1880"/>
      <c r="VM1880"/>
      <c r="VN1880"/>
      <c r="VO1880"/>
      <c r="VP1880"/>
      <c r="VQ1880"/>
      <c r="VR1880"/>
      <c r="VS1880"/>
      <c r="VT1880"/>
      <c r="VU1880"/>
      <c r="VV1880"/>
      <c r="VW1880"/>
      <c r="VX1880"/>
      <c r="VY1880"/>
      <c r="VZ1880"/>
      <c r="WA1880"/>
      <c r="WB1880"/>
      <c r="WC1880"/>
      <c r="WD1880"/>
      <c r="WE1880"/>
      <c r="WF1880"/>
      <c r="WG1880"/>
      <c r="WH1880"/>
      <c r="WI1880"/>
      <c r="WJ1880"/>
      <c r="WK1880"/>
      <c r="WL1880"/>
      <c r="WM1880"/>
      <c r="WN1880"/>
      <c r="WO1880"/>
      <c r="WP1880"/>
      <c r="WQ1880"/>
      <c r="WR1880"/>
      <c r="WS1880"/>
      <c r="WT1880"/>
      <c r="WU1880"/>
      <c r="WV1880"/>
      <c r="WW1880"/>
      <c r="WX1880"/>
      <c r="WY1880"/>
      <c r="WZ1880"/>
      <c r="XA1880"/>
      <c r="XB1880"/>
      <c r="XC1880"/>
      <c r="XD1880"/>
      <c r="XE1880"/>
      <c r="XF1880"/>
      <c r="XG1880"/>
      <c r="XH1880"/>
      <c r="XI1880"/>
      <c r="XJ1880"/>
      <c r="XK1880"/>
      <c r="XL1880"/>
      <c r="XM1880"/>
      <c r="XN1880"/>
      <c r="XO1880"/>
      <c r="XP1880"/>
      <c r="XQ1880"/>
      <c r="XR1880"/>
      <c r="XS1880"/>
      <c r="XT1880"/>
      <c r="XU1880"/>
      <c r="XV1880"/>
      <c r="XW1880"/>
      <c r="XX1880"/>
      <c r="XY1880"/>
      <c r="XZ1880"/>
      <c r="YA1880"/>
      <c r="YB1880"/>
      <c r="YC1880"/>
      <c r="YD1880"/>
      <c r="YE1880"/>
      <c r="YF1880"/>
      <c r="YG1880"/>
      <c r="YH1880"/>
      <c r="YI1880"/>
      <c r="YJ1880"/>
      <c r="YK1880"/>
      <c r="YL1880"/>
      <c r="YM1880"/>
      <c r="YN1880"/>
      <c r="YO1880"/>
      <c r="YP1880"/>
      <c r="YQ1880"/>
      <c r="YR1880"/>
      <c r="YS1880"/>
      <c r="YT1880"/>
      <c r="YU1880"/>
      <c r="YV1880"/>
      <c r="YW1880"/>
      <c r="YX1880"/>
      <c r="YY1880"/>
      <c r="YZ1880"/>
      <c r="ZA1880"/>
      <c r="ZB1880"/>
      <c r="ZC1880"/>
      <c r="ZD1880"/>
      <c r="ZE1880"/>
      <c r="ZF1880"/>
      <c r="ZG1880"/>
      <c r="ZH1880"/>
      <c r="ZI1880"/>
      <c r="ZJ1880"/>
      <c r="ZK1880"/>
      <c r="ZL1880"/>
      <c r="ZM1880"/>
      <c r="ZN1880"/>
      <c r="ZO1880"/>
      <c r="ZP1880"/>
      <c r="ZQ1880"/>
      <c r="ZR1880"/>
      <c r="ZS1880"/>
      <c r="ZT1880"/>
      <c r="ZU1880"/>
      <c r="ZV1880"/>
      <c r="ZW1880"/>
      <c r="ZX1880"/>
      <c r="ZY1880"/>
      <c r="ZZ1880"/>
      <c r="AAA1880"/>
      <c r="AAB1880"/>
      <c r="AAC1880"/>
      <c r="AAD1880"/>
      <c r="AAE1880"/>
      <c r="AAF1880"/>
      <c r="AAG1880"/>
      <c r="AAH1880"/>
      <c r="AAI1880"/>
      <c r="AAJ1880"/>
      <c r="AAK1880"/>
      <c r="AAL1880"/>
      <c r="AAM1880"/>
      <c r="AAN1880"/>
      <c r="AAO1880"/>
      <c r="AAP1880"/>
      <c r="AAQ1880"/>
      <c r="AAR1880"/>
      <c r="AAS1880"/>
      <c r="AAT1880"/>
      <c r="AAU1880"/>
      <c r="AAV1880"/>
      <c r="AAW1880"/>
      <c r="AAX1880"/>
      <c r="AAY1880"/>
      <c r="AAZ1880"/>
      <c r="ABA1880"/>
      <c r="ABB1880"/>
      <c r="ABC1880"/>
      <c r="ABD1880"/>
      <c r="ABE1880"/>
      <c r="ABF1880"/>
      <c r="ABG1880"/>
      <c r="ABH1880"/>
      <c r="ABI1880"/>
      <c r="ABJ1880"/>
      <c r="ABK1880"/>
      <c r="ABL1880"/>
      <c r="ABM1880"/>
      <c r="ABN1880"/>
      <c r="ABO1880"/>
      <c r="ABP1880"/>
      <c r="ABQ1880"/>
      <c r="ABR1880"/>
      <c r="ABS1880"/>
      <c r="ABT1880"/>
      <c r="ABU1880"/>
      <c r="ABV1880"/>
      <c r="ABW1880"/>
      <c r="ABX1880"/>
      <c r="ABY1880"/>
      <c r="ABZ1880"/>
      <c r="ACA1880"/>
      <c r="ACB1880"/>
      <c r="ACC1880"/>
      <c r="ACD1880"/>
      <c r="ACE1880"/>
      <c r="ACF1880"/>
      <c r="ACG1880"/>
      <c r="ACH1880"/>
      <c r="ACI1880"/>
      <c r="ACJ1880"/>
      <c r="ACK1880"/>
      <c r="ACL1880"/>
      <c r="ACM1880"/>
      <c r="ACN1880"/>
      <c r="ACO1880"/>
      <c r="ACP1880"/>
      <c r="ACQ1880"/>
      <c r="ACR1880"/>
      <c r="ACS1880"/>
      <c r="ACT1880"/>
      <c r="ACU1880"/>
      <c r="ACV1880"/>
      <c r="ACW1880"/>
      <c r="ACX1880"/>
      <c r="ACY1880"/>
      <c r="ACZ1880"/>
      <c r="ADA1880"/>
      <c r="ADB1880"/>
      <c r="ADC1880"/>
      <c r="ADD1880"/>
      <c r="ADE1880"/>
      <c r="ADF1880"/>
      <c r="ADG1880"/>
      <c r="ADH1880"/>
      <c r="ADI1880"/>
      <c r="ADJ1880"/>
      <c r="ADK1880"/>
      <c r="ADL1880"/>
      <c r="ADM1880"/>
      <c r="ADN1880"/>
      <c r="ADO1880"/>
      <c r="ADP1880"/>
      <c r="ADQ1880"/>
      <c r="ADR1880"/>
      <c r="ADS1880"/>
      <c r="ADT1880"/>
      <c r="ADU1880"/>
      <c r="ADV1880"/>
      <c r="ADW1880"/>
      <c r="ADX1880"/>
      <c r="ADY1880"/>
      <c r="ADZ1880"/>
      <c r="AEA1880"/>
      <c r="AEB1880"/>
      <c r="AEC1880"/>
      <c r="AED1880"/>
      <c r="AEE1880"/>
      <c r="AEF1880"/>
      <c r="AEG1880"/>
      <c r="AEH1880"/>
      <c r="AEI1880"/>
      <c r="AEJ1880"/>
      <c r="AEK1880"/>
      <c r="AEL1880"/>
      <c r="AEM1880"/>
      <c r="AEN1880"/>
      <c r="AEO1880"/>
      <c r="AEP1880"/>
      <c r="AEQ1880"/>
      <c r="AER1880"/>
      <c r="AES1880"/>
      <c r="AET1880"/>
      <c r="AEU1880"/>
      <c r="AEV1880"/>
      <c r="AEW1880"/>
      <c r="AEX1880"/>
      <c r="AEY1880"/>
      <c r="AEZ1880"/>
      <c r="AFA1880"/>
      <c r="AFB1880"/>
      <c r="AFC1880"/>
      <c r="AFD1880"/>
      <c r="AFE1880"/>
      <c r="AFF1880"/>
      <c r="AFG1880"/>
      <c r="AFH1880"/>
      <c r="AFI1880"/>
      <c r="AFJ1880"/>
      <c r="AFK1880"/>
      <c r="AFL1880"/>
      <c r="AFM1880"/>
      <c r="AFN1880"/>
      <c r="AFO1880"/>
      <c r="AFP1880"/>
      <c r="AFQ1880"/>
      <c r="AFR1880"/>
      <c r="AFS1880"/>
      <c r="AFT1880"/>
      <c r="AFU1880"/>
      <c r="AFV1880"/>
      <c r="AFW1880"/>
      <c r="AFX1880"/>
      <c r="AFY1880"/>
      <c r="AFZ1880"/>
      <c r="AGA1880"/>
      <c r="AGB1880"/>
      <c r="AGC1880"/>
      <c r="AGD1880"/>
      <c r="AGE1880"/>
      <c r="AGF1880"/>
      <c r="AGG1880"/>
      <c r="AGH1880"/>
      <c r="AGI1880"/>
      <c r="AGJ1880"/>
      <c r="AGK1880"/>
      <c r="AGL1880"/>
      <c r="AGM1880"/>
      <c r="AGN1880"/>
      <c r="AGO1880"/>
      <c r="AGP1880"/>
      <c r="AGQ1880"/>
      <c r="AGR1880"/>
      <c r="AGS1880"/>
      <c r="AGT1880"/>
      <c r="AGU1880"/>
      <c r="AGV1880"/>
      <c r="AGW1880"/>
      <c r="AGX1880"/>
      <c r="AGY1880"/>
      <c r="AGZ1880"/>
      <c r="AHA1880"/>
      <c r="AHB1880"/>
      <c r="AHC1880"/>
      <c r="AHD1880"/>
      <c r="AHE1880"/>
      <c r="AHF1880"/>
      <c r="AHG1880"/>
      <c r="AHH1880"/>
      <c r="AHI1880"/>
      <c r="AHJ1880"/>
      <c r="AHK1880"/>
      <c r="AHL1880"/>
      <c r="AHM1880"/>
      <c r="AHN1880"/>
      <c r="AHO1880"/>
      <c r="AHP1880"/>
      <c r="AHQ1880"/>
      <c r="AHR1880"/>
      <c r="AHS1880"/>
      <c r="AHT1880"/>
      <c r="AHU1880"/>
      <c r="AHV1880"/>
      <c r="AHW1880"/>
      <c r="AHX1880"/>
      <c r="AHY1880"/>
      <c r="AHZ1880"/>
      <c r="AIA1880"/>
      <c r="AIB1880"/>
      <c r="AIC1880"/>
      <c r="AID1880"/>
      <c r="AIE1880"/>
      <c r="AIF1880"/>
      <c r="AIG1880"/>
      <c r="AIH1880"/>
      <c r="AII1880"/>
      <c r="AIJ1880"/>
      <c r="AIK1880"/>
      <c r="AIL1880"/>
      <c r="AIM1880"/>
      <c r="AIN1880"/>
      <c r="AIO1880"/>
      <c r="AIP1880"/>
      <c r="AIQ1880"/>
      <c r="AIR1880"/>
      <c r="AIS1880"/>
      <c r="AIT1880"/>
      <c r="AIU1880"/>
      <c r="AIV1880"/>
      <c r="AIW1880"/>
      <c r="AIX1880"/>
      <c r="AIY1880"/>
      <c r="AIZ1880"/>
      <c r="AJA1880"/>
      <c r="AJB1880"/>
      <c r="AJC1880"/>
      <c r="AJD1880"/>
      <c r="AJE1880"/>
      <c r="AJF1880"/>
      <c r="AJG1880"/>
      <c r="AJH1880"/>
      <c r="AJI1880"/>
      <c r="AJJ1880"/>
      <c r="AJK1880"/>
      <c r="AJL1880"/>
      <c r="AJM1880"/>
      <c r="AJN1880"/>
      <c r="AJO1880"/>
      <c r="AJP1880"/>
      <c r="AJQ1880"/>
      <c r="AJR1880"/>
      <c r="AJS1880"/>
      <c r="AJT1880"/>
      <c r="AJU1880"/>
      <c r="AJV1880"/>
      <c r="AJW1880"/>
      <c r="AJX1880"/>
      <c r="AJY1880"/>
      <c r="AJZ1880"/>
      <c r="AKA1880"/>
      <c r="AKB1880"/>
      <c r="AKC1880"/>
      <c r="AKD1880"/>
      <c r="AKE1880"/>
      <c r="AKF1880"/>
      <c r="AKG1880"/>
      <c r="AKH1880"/>
      <c r="AKI1880"/>
      <c r="AKJ1880"/>
      <c r="AKK1880"/>
      <c r="AKL1880"/>
      <c r="AKM1880"/>
      <c r="AKN1880"/>
      <c r="AKO1880"/>
      <c r="AKP1880"/>
      <c r="AKQ1880"/>
      <c r="AKR1880"/>
      <c r="AKS1880"/>
      <c r="AKT1880"/>
      <c r="AKU1880"/>
      <c r="AKV1880"/>
      <c r="AKW1880"/>
      <c r="AKX1880"/>
      <c r="AKY1880"/>
      <c r="AKZ1880"/>
      <c r="ALA1880"/>
      <c r="ALB1880"/>
      <c r="ALC1880"/>
      <c r="ALD1880"/>
      <c r="ALE1880"/>
      <c r="ALF1880"/>
      <c r="ALG1880"/>
      <c r="ALH1880"/>
      <c r="ALI1880"/>
      <c r="ALJ1880"/>
      <c r="ALK1880"/>
      <c r="ALL1880"/>
      <c r="ALM1880"/>
      <c r="ALN1880"/>
      <c r="ALO1880"/>
      <c r="ALP1880"/>
      <c r="ALQ1880"/>
      <c r="ALR1880"/>
      <c r="ALS1880"/>
      <c r="ALT1880"/>
      <c r="ALU1880"/>
      <c r="ALV1880"/>
      <c r="ALW1880"/>
      <c r="ALX1880"/>
      <c r="ALY1880"/>
      <c r="ALZ1880"/>
      <c r="AMA1880"/>
      <c r="AMB1880"/>
      <c r="AMC1880"/>
      <c r="AMD1880"/>
      <c r="AME1880"/>
      <c r="AMF1880"/>
      <c r="AMG1880"/>
      <c r="AMH1880"/>
    </row>
    <row r="1881" spans="1:1022" ht="15">
      <c r="A1881" s="15"/>
      <c r="B1881" s="7"/>
      <c r="C1881" s="16"/>
      <c r="D1881" s="16"/>
      <c r="E1881" s="17"/>
      <c r="F1881" s="18"/>
      <c r="G1881" s="18"/>
      <c r="H1881" s="8"/>
      <c r="I1881" s="8"/>
      <c r="J1881" s="8"/>
      <c r="K1881" s="8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  <c r="DL1881"/>
      <c r="DM1881"/>
      <c r="DN1881"/>
      <c r="DO1881"/>
      <c r="DP1881"/>
      <c r="DQ1881"/>
      <c r="DR1881"/>
      <c r="DS1881"/>
      <c r="DT1881"/>
      <c r="DU1881"/>
      <c r="DV1881"/>
      <c r="DW1881"/>
      <c r="DX1881"/>
      <c r="DY1881"/>
      <c r="DZ1881"/>
      <c r="EA1881"/>
      <c r="EB1881"/>
      <c r="EC1881"/>
      <c r="ED1881"/>
      <c r="EE1881"/>
      <c r="EF1881"/>
      <c r="EG1881"/>
      <c r="EH1881"/>
      <c r="EI1881"/>
      <c r="EJ1881"/>
      <c r="EK1881"/>
      <c r="EL1881"/>
      <c r="EM1881"/>
      <c r="EN1881"/>
      <c r="EO1881"/>
      <c r="EP1881"/>
      <c r="EQ1881"/>
      <c r="ER1881"/>
      <c r="ES1881"/>
      <c r="ET1881"/>
      <c r="EU1881"/>
      <c r="EV1881"/>
      <c r="EW1881"/>
      <c r="EX1881"/>
      <c r="EY1881"/>
      <c r="EZ1881"/>
      <c r="FA1881"/>
      <c r="FB1881"/>
      <c r="FC1881"/>
      <c r="FD1881"/>
      <c r="FE1881"/>
      <c r="FF1881"/>
      <c r="FG1881"/>
      <c r="FH1881"/>
      <c r="FI1881"/>
      <c r="FJ1881"/>
      <c r="FK1881"/>
      <c r="FL1881"/>
      <c r="FM1881"/>
      <c r="FN1881"/>
      <c r="FO1881"/>
      <c r="FP1881"/>
      <c r="FQ1881"/>
      <c r="FR1881"/>
      <c r="FS1881"/>
      <c r="FT1881"/>
      <c r="FU1881"/>
      <c r="FV1881"/>
      <c r="FW1881"/>
      <c r="FX1881"/>
      <c r="FY1881"/>
      <c r="FZ1881"/>
      <c r="GA1881"/>
      <c r="GB1881"/>
      <c r="GC1881"/>
      <c r="GD1881"/>
      <c r="GE1881"/>
      <c r="GF1881"/>
      <c r="GG1881"/>
      <c r="GH1881"/>
      <c r="GI1881"/>
      <c r="GJ1881"/>
      <c r="GK1881"/>
      <c r="GL1881"/>
      <c r="GM1881"/>
      <c r="GN1881"/>
      <c r="GO1881"/>
      <c r="GP1881"/>
      <c r="GQ1881"/>
      <c r="GR1881"/>
      <c r="GS1881"/>
      <c r="GT1881"/>
      <c r="GU1881"/>
      <c r="GV1881"/>
      <c r="GW1881"/>
      <c r="GX1881"/>
      <c r="GY1881"/>
      <c r="GZ1881"/>
      <c r="HA1881"/>
      <c r="HB1881"/>
      <c r="HC1881"/>
      <c r="HD1881"/>
      <c r="HE1881"/>
      <c r="HF1881"/>
      <c r="HG1881"/>
      <c r="HH1881"/>
      <c r="HI1881"/>
      <c r="HJ1881"/>
      <c r="HK1881"/>
      <c r="HL1881"/>
      <c r="HM1881"/>
      <c r="HN1881"/>
      <c r="HO1881"/>
      <c r="HP1881"/>
      <c r="HQ1881"/>
      <c r="HR1881"/>
      <c r="HS1881"/>
      <c r="HT1881"/>
      <c r="HU1881"/>
      <c r="HV1881"/>
      <c r="HW1881"/>
      <c r="HX1881"/>
      <c r="HY1881"/>
      <c r="HZ1881"/>
      <c r="IA1881"/>
      <c r="IB1881"/>
      <c r="IC1881"/>
      <c r="ID1881"/>
      <c r="IE1881"/>
      <c r="IF1881"/>
      <c r="IG1881"/>
      <c r="IH1881"/>
      <c r="II1881"/>
      <c r="IJ1881"/>
      <c r="IK1881"/>
      <c r="IL1881"/>
      <c r="IM1881"/>
      <c r="IN1881"/>
      <c r="IO1881"/>
      <c r="IP1881"/>
      <c r="IQ1881"/>
      <c r="IR1881"/>
      <c r="IS1881"/>
      <c r="IT1881"/>
      <c r="IU1881"/>
      <c r="IV1881"/>
      <c r="IW1881"/>
      <c r="IX1881"/>
      <c r="IY1881"/>
      <c r="IZ1881"/>
      <c r="JA1881"/>
      <c r="JB1881"/>
      <c r="JC1881"/>
      <c r="JD1881"/>
      <c r="JE1881"/>
      <c r="JF1881"/>
      <c r="JG1881"/>
      <c r="JH1881"/>
      <c r="JI1881"/>
      <c r="JJ1881"/>
      <c r="JK1881"/>
      <c r="JL1881"/>
      <c r="JM1881"/>
      <c r="JN1881"/>
      <c r="JO1881"/>
      <c r="JP1881"/>
      <c r="JQ1881"/>
      <c r="JR1881"/>
      <c r="JS1881"/>
      <c r="JT1881"/>
      <c r="JU1881"/>
      <c r="JV1881"/>
      <c r="JW1881"/>
      <c r="JX1881"/>
      <c r="JY1881"/>
      <c r="JZ1881"/>
      <c r="KA1881"/>
      <c r="KB1881"/>
      <c r="KC1881"/>
      <c r="KD1881"/>
      <c r="KE1881"/>
      <c r="KF1881"/>
      <c r="KG1881"/>
      <c r="KH1881"/>
      <c r="KI1881"/>
      <c r="KJ1881"/>
      <c r="KK1881"/>
      <c r="KL1881"/>
      <c r="KM1881"/>
      <c r="KN1881"/>
      <c r="KO1881"/>
      <c r="KP1881"/>
      <c r="KQ1881"/>
      <c r="KR1881"/>
      <c r="KS1881"/>
      <c r="KT1881"/>
      <c r="KU1881"/>
      <c r="KV1881"/>
      <c r="KW1881"/>
      <c r="KX1881"/>
      <c r="KY1881"/>
      <c r="KZ1881"/>
      <c r="LA1881"/>
      <c r="LB1881"/>
      <c r="LC1881"/>
      <c r="LD1881"/>
      <c r="LE1881"/>
      <c r="LF1881"/>
      <c r="LG1881"/>
      <c r="LH1881"/>
      <c r="LI1881"/>
      <c r="LJ1881"/>
      <c r="LK1881"/>
      <c r="LL1881"/>
      <c r="LM1881"/>
      <c r="LN1881"/>
      <c r="LO1881"/>
      <c r="LP1881"/>
      <c r="LQ1881"/>
      <c r="LR1881"/>
      <c r="LS1881"/>
      <c r="LT1881"/>
      <c r="LU1881"/>
      <c r="LV1881"/>
      <c r="LW1881"/>
      <c r="LX1881"/>
      <c r="LY1881"/>
      <c r="LZ1881"/>
      <c r="MA1881"/>
      <c r="MB1881"/>
      <c r="MC1881"/>
      <c r="MD1881"/>
      <c r="ME1881"/>
      <c r="MF1881"/>
      <c r="MG1881"/>
      <c r="MH1881"/>
      <c r="MI1881"/>
      <c r="MJ1881"/>
      <c r="MK1881"/>
      <c r="ML1881"/>
      <c r="MM1881"/>
      <c r="MN1881"/>
      <c r="MO1881"/>
      <c r="MP1881"/>
      <c r="MQ1881"/>
      <c r="MR1881"/>
      <c r="MS1881"/>
      <c r="MT1881"/>
      <c r="MU1881"/>
      <c r="MV1881"/>
      <c r="MW1881"/>
      <c r="MX1881"/>
      <c r="MY1881"/>
      <c r="MZ1881"/>
      <c r="NA1881"/>
      <c r="NB1881"/>
      <c r="NC1881"/>
      <c r="ND1881"/>
      <c r="NE1881"/>
      <c r="NF1881"/>
      <c r="NG1881"/>
      <c r="NH1881"/>
      <c r="NI1881"/>
      <c r="NJ1881"/>
      <c r="NK1881"/>
      <c r="NL1881"/>
      <c r="NM1881"/>
      <c r="NN1881"/>
      <c r="NO1881"/>
      <c r="NP1881"/>
      <c r="NQ1881"/>
      <c r="NR1881"/>
      <c r="NS1881"/>
      <c r="NT1881"/>
      <c r="NU1881"/>
      <c r="NV1881"/>
      <c r="NW1881"/>
      <c r="NX1881"/>
      <c r="NY1881"/>
      <c r="NZ1881"/>
      <c r="OA1881"/>
      <c r="OB1881"/>
      <c r="OC1881"/>
      <c r="OD1881"/>
      <c r="OE1881"/>
      <c r="OF1881"/>
      <c r="OG1881"/>
      <c r="OH1881"/>
      <c r="OI1881"/>
      <c r="OJ1881"/>
      <c r="OK1881"/>
      <c r="OL1881"/>
      <c r="OM1881"/>
      <c r="ON1881"/>
      <c r="OO1881"/>
      <c r="OP1881"/>
      <c r="OQ1881"/>
      <c r="OR1881"/>
      <c r="OS1881"/>
      <c r="OT1881"/>
      <c r="OU1881"/>
      <c r="OV1881"/>
      <c r="OW1881"/>
      <c r="OX1881"/>
      <c r="OY1881"/>
      <c r="OZ1881"/>
      <c r="PA1881"/>
      <c r="PB1881"/>
      <c r="PC1881"/>
      <c r="PD1881"/>
      <c r="PE1881"/>
      <c r="PF1881"/>
      <c r="PG1881"/>
      <c r="PH1881"/>
      <c r="PI1881"/>
      <c r="PJ1881"/>
      <c r="PK1881"/>
      <c r="PL1881"/>
      <c r="PM1881"/>
      <c r="PN1881"/>
      <c r="PO1881"/>
      <c r="PP1881"/>
      <c r="PQ1881"/>
      <c r="PR1881"/>
      <c r="PS1881"/>
      <c r="PT1881"/>
      <c r="PU1881"/>
      <c r="PV1881"/>
      <c r="PW1881"/>
      <c r="PX1881"/>
      <c r="PY1881"/>
      <c r="PZ1881"/>
      <c r="QA1881"/>
      <c r="QB1881"/>
      <c r="QC1881"/>
      <c r="QD1881"/>
      <c r="QE1881"/>
      <c r="QF1881"/>
      <c r="QG1881"/>
      <c r="QH1881"/>
      <c r="QI1881"/>
      <c r="QJ1881"/>
      <c r="QK1881"/>
      <c r="QL1881"/>
      <c r="QM1881"/>
      <c r="QN1881"/>
      <c r="QO1881"/>
      <c r="QP1881"/>
      <c r="QQ1881"/>
      <c r="QR1881"/>
      <c r="QS1881"/>
      <c r="QT1881"/>
      <c r="QU1881"/>
      <c r="QV1881"/>
      <c r="QW1881"/>
      <c r="QX1881"/>
      <c r="QY1881"/>
      <c r="QZ1881"/>
      <c r="RA1881"/>
      <c r="RB1881"/>
      <c r="RC1881"/>
      <c r="RD1881"/>
      <c r="RE1881"/>
      <c r="RF1881"/>
      <c r="RG1881"/>
      <c r="RH1881"/>
      <c r="RI1881"/>
      <c r="RJ1881"/>
      <c r="RK1881"/>
      <c r="RL1881"/>
      <c r="RM1881"/>
      <c r="RN1881"/>
      <c r="RO1881"/>
      <c r="RP1881"/>
      <c r="RQ1881"/>
      <c r="RR1881"/>
      <c r="RS1881"/>
      <c r="RT1881"/>
      <c r="RU1881"/>
      <c r="RV1881"/>
      <c r="RW1881"/>
      <c r="RX1881"/>
      <c r="RY1881"/>
      <c r="RZ1881"/>
      <c r="SA1881"/>
      <c r="SB1881"/>
      <c r="SC1881"/>
      <c r="SD1881"/>
      <c r="SE1881"/>
      <c r="SF1881"/>
      <c r="SG1881"/>
      <c r="SH1881"/>
      <c r="SI1881"/>
      <c r="SJ1881"/>
      <c r="SK1881"/>
      <c r="SL1881"/>
      <c r="SM1881"/>
      <c r="SN1881"/>
      <c r="SO1881"/>
      <c r="SP1881"/>
      <c r="SQ1881"/>
      <c r="SR1881"/>
      <c r="SS1881"/>
      <c r="ST1881"/>
      <c r="SU1881"/>
      <c r="SV1881"/>
      <c r="SW1881"/>
      <c r="SX1881"/>
      <c r="SY1881"/>
      <c r="SZ1881"/>
      <c r="TA1881"/>
      <c r="TB1881"/>
      <c r="TC1881"/>
      <c r="TD1881"/>
      <c r="TE1881"/>
      <c r="TF1881"/>
      <c r="TG1881"/>
      <c r="TH1881"/>
      <c r="TI1881"/>
      <c r="TJ1881"/>
      <c r="TK1881"/>
      <c r="TL1881"/>
      <c r="TM1881"/>
      <c r="TN1881"/>
      <c r="TO1881"/>
      <c r="TP1881"/>
      <c r="TQ1881"/>
      <c r="TR1881"/>
      <c r="TS1881"/>
      <c r="TT1881"/>
      <c r="TU1881"/>
      <c r="TV1881"/>
      <c r="TW1881"/>
      <c r="TX1881"/>
      <c r="TY1881"/>
      <c r="TZ1881"/>
      <c r="UA1881"/>
      <c r="UB1881"/>
      <c r="UC1881"/>
      <c r="UD1881"/>
      <c r="UE1881"/>
      <c r="UF1881"/>
      <c r="UG1881"/>
      <c r="UH1881"/>
      <c r="UI1881"/>
      <c r="UJ1881"/>
      <c r="UK1881"/>
      <c r="UL1881"/>
      <c r="UM1881"/>
      <c r="UN1881"/>
      <c r="UO1881"/>
      <c r="UP1881"/>
      <c r="UQ1881"/>
      <c r="UR1881"/>
      <c r="US1881"/>
      <c r="UT1881"/>
      <c r="UU1881"/>
      <c r="UV1881"/>
      <c r="UW1881"/>
      <c r="UX1881"/>
      <c r="UY1881"/>
      <c r="UZ1881"/>
      <c r="VA1881"/>
      <c r="VB1881"/>
      <c r="VC1881"/>
      <c r="VD1881"/>
      <c r="VE1881"/>
      <c r="VF1881"/>
      <c r="VG1881"/>
      <c r="VH1881"/>
      <c r="VI1881"/>
      <c r="VJ1881"/>
      <c r="VK1881"/>
      <c r="VL1881"/>
      <c r="VM1881"/>
      <c r="VN1881"/>
      <c r="VO1881"/>
      <c r="VP1881"/>
      <c r="VQ1881"/>
      <c r="VR1881"/>
      <c r="VS1881"/>
      <c r="VT1881"/>
      <c r="VU1881"/>
      <c r="VV1881"/>
      <c r="VW1881"/>
      <c r="VX1881"/>
      <c r="VY1881"/>
      <c r="VZ1881"/>
      <c r="WA1881"/>
      <c r="WB1881"/>
      <c r="WC1881"/>
      <c r="WD1881"/>
      <c r="WE1881"/>
      <c r="WF1881"/>
      <c r="WG1881"/>
      <c r="WH1881"/>
      <c r="WI1881"/>
      <c r="WJ1881"/>
      <c r="WK1881"/>
      <c r="WL1881"/>
      <c r="WM1881"/>
      <c r="WN1881"/>
      <c r="WO1881"/>
      <c r="WP1881"/>
      <c r="WQ1881"/>
      <c r="WR1881"/>
      <c r="WS1881"/>
      <c r="WT1881"/>
      <c r="WU1881"/>
      <c r="WV1881"/>
      <c r="WW1881"/>
      <c r="WX1881"/>
      <c r="WY1881"/>
      <c r="WZ1881"/>
      <c r="XA1881"/>
      <c r="XB1881"/>
      <c r="XC1881"/>
      <c r="XD1881"/>
      <c r="XE1881"/>
      <c r="XF1881"/>
      <c r="XG1881"/>
      <c r="XH1881"/>
      <c r="XI1881"/>
      <c r="XJ1881"/>
      <c r="XK1881"/>
      <c r="XL1881"/>
      <c r="XM1881"/>
      <c r="XN1881"/>
      <c r="XO1881"/>
      <c r="XP1881"/>
      <c r="XQ1881"/>
      <c r="XR1881"/>
      <c r="XS1881"/>
      <c r="XT1881"/>
      <c r="XU1881"/>
      <c r="XV1881"/>
      <c r="XW1881"/>
      <c r="XX1881"/>
      <c r="XY1881"/>
      <c r="XZ1881"/>
      <c r="YA1881"/>
      <c r="YB1881"/>
      <c r="YC1881"/>
      <c r="YD1881"/>
      <c r="YE1881"/>
      <c r="YF1881"/>
      <c r="YG1881"/>
      <c r="YH1881"/>
      <c r="YI1881"/>
      <c r="YJ1881"/>
      <c r="YK1881"/>
      <c r="YL1881"/>
      <c r="YM1881"/>
      <c r="YN1881"/>
      <c r="YO1881"/>
      <c r="YP1881"/>
      <c r="YQ1881"/>
      <c r="YR1881"/>
      <c r="YS1881"/>
      <c r="YT1881"/>
      <c r="YU1881"/>
      <c r="YV1881"/>
      <c r="YW1881"/>
      <c r="YX1881"/>
      <c r="YY1881"/>
      <c r="YZ1881"/>
      <c r="ZA1881"/>
      <c r="ZB1881"/>
      <c r="ZC1881"/>
      <c r="ZD1881"/>
      <c r="ZE1881"/>
      <c r="ZF1881"/>
      <c r="ZG1881"/>
      <c r="ZH1881"/>
      <c r="ZI1881"/>
      <c r="ZJ1881"/>
      <c r="ZK1881"/>
      <c r="ZL1881"/>
      <c r="ZM1881"/>
      <c r="ZN1881"/>
      <c r="ZO1881"/>
      <c r="ZP1881"/>
      <c r="ZQ1881"/>
      <c r="ZR1881"/>
      <c r="ZS1881"/>
      <c r="ZT1881"/>
      <c r="ZU1881"/>
      <c r="ZV1881"/>
      <c r="ZW1881"/>
      <c r="ZX1881"/>
      <c r="ZY1881"/>
      <c r="ZZ1881"/>
      <c r="AAA1881"/>
      <c r="AAB1881"/>
      <c r="AAC1881"/>
      <c r="AAD1881"/>
      <c r="AAE1881"/>
      <c r="AAF1881"/>
      <c r="AAG1881"/>
      <c r="AAH1881"/>
      <c r="AAI1881"/>
      <c r="AAJ1881"/>
      <c r="AAK1881"/>
      <c r="AAL1881"/>
      <c r="AAM1881"/>
      <c r="AAN1881"/>
      <c r="AAO1881"/>
      <c r="AAP1881"/>
      <c r="AAQ1881"/>
      <c r="AAR1881"/>
      <c r="AAS1881"/>
      <c r="AAT1881"/>
      <c r="AAU1881"/>
      <c r="AAV1881"/>
      <c r="AAW1881"/>
      <c r="AAX1881"/>
      <c r="AAY1881"/>
      <c r="AAZ1881"/>
      <c r="ABA1881"/>
      <c r="ABB1881"/>
      <c r="ABC1881"/>
      <c r="ABD1881"/>
      <c r="ABE1881"/>
      <c r="ABF1881"/>
      <c r="ABG1881"/>
      <c r="ABH1881"/>
      <c r="ABI1881"/>
      <c r="ABJ1881"/>
      <c r="ABK1881"/>
      <c r="ABL1881"/>
      <c r="ABM1881"/>
      <c r="ABN1881"/>
      <c r="ABO1881"/>
      <c r="ABP1881"/>
      <c r="ABQ1881"/>
      <c r="ABR1881"/>
      <c r="ABS1881"/>
      <c r="ABT1881"/>
      <c r="ABU1881"/>
      <c r="ABV1881"/>
      <c r="ABW1881"/>
      <c r="ABX1881"/>
      <c r="ABY1881"/>
      <c r="ABZ1881"/>
      <c r="ACA1881"/>
      <c r="ACB1881"/>
      <c r="ACC1881"/>
      <c r="ACD1881"/>
      <c r="ACE1881"/>
      <c r="ACF1881"/>
      <c r="ACG1881"/>
      <c r="ACH1881"/>
      <c r="ACI1881"/>
      <c r="ACJ1881"/>
      <c r="ACK1881"/>
      <c r="ACL1881"/>
      <c r="ACM1881"/>
      <c r="ACN1881"/>
      <c r="ACO1881"/>
      <c r="ACP1881"/>
      <c r="ACQ1881"/>
      <c r="ACR1881"/>
      <c r="ACS1881"/>
      <c r="ACT1881"/>
      <c r="ACU1881"/>
      <c r="ACV1881"/>
      <c r="ACW1881"/>
      <c r="ACX1881"/>
      <c r="ACY1881"/>
      <c r="ACZ1881"/>
      <c r="ADA1881"/>
      <c r="ADB1881"/>
      <c r="ADC1881"/>
      <c r="ADD1881"/>
      <c r="ADE1881"/>
      <c r="ADF1881"/>
      <c r="ADG1881"/>
      <c r="ADH1881"/>
      <c r="ADI1881"/>
      <c r="ADJ1881"/>
      <c r="ADK1881"/>
      <c r="ADL1881"/>
      <c r="ADM1881"/>
      <c r="ADN1881"/>
      <c r="ADO1881"/>
      <c r="ADP1881"/>
      <c r="ADQ1881"/>
      <c r="ADR1881"/>
      <c r="ADS1881"/>
      <c r="ADT1881"/>
      <c r="ADU1881"/>
      <c r="ADV1881"/>
      <c r="ADW1881"/>
      <c r="ADX1881"/>
      <c r="ADY1881"/>
      <c r="ADZ1881"/>
      <c r="AEA1881"/>
      <c r="AEB1881"/>
      <c r="AEC1881"/>
      <c r="AED1881"/>
      <c r="AEE1881"/>
      <c r="AEF1881"/>
      <c r="AEG1881"/>
      <c r="AEH1881"/>
      <c r="AEI1881"/>
      <c r="AEJ1881"/>
      <c r="AEK1881"/>
      <c r="AEL1881"/>
      <c r="AEM1881"/>
      <c r="AEN1881"/>
      <c r="AEO1881"/>
      <c r="AEP1881"/>
      <c r="AEQ1881"/>
      <c r="AER1881"/>
      <c r="AES1881"/>
      <c r="AET1881"/>
      <c r="AEU1881"/>
      <c r="AEV1881"/>
      <c r="AEW1881"/>
      <c r="AEX1881"/>
      <c r="AEY1881"/>
      <c r="AEZ1881"/>
      <c r="AFA1881"/>
      <c r="AFB1881"/>
      <c r="AFC1881"/>
      <c r="AFD1881"/>
      <c r="AFE1881"/>
      <c r="AFF1881"/>
      <c r="AFG1881"/>
      <c r="AFH1881"/>
      <c r="AFI1881"/>
      <c r="AFJ1881"/>
      <c r="AFK1881"/>
      <c r="AFL1881"/>
      <c r="AFM1881"/>
      <c r="AFN1881"/>
      <c r="AFO1881"/>
      <c r="AFP1881"/>
      <c r="AFQ1881"/>
      <c r="AFR1881"/>
      <c r="AFS1881"/>
      <c r="AFT1881"/>
      <c r="AFU1881"/>
      <c r="AFV1881"/>
      <c r="AFW1881"/>
      <c r="AFX1881"/>
      <c r="AFY1881"/>
      <c r="AFZ1881"/>
      <c r="AGA1881"/>
      <c r="AGB1881"/>
      <c r="AGC1881"/>
      <c r="AGD1881"/>
      <c r="AGE1881"/>
      <c r="AGF1881"/>
      <c r="AGG1881"/>
      <c r="AGH1881"/>
      <c r="AGI1881"/>
      <c r="AGJ1881"/>
      <c r="AGK1881"/>
      <c r="AGL1881"/>
      <c r="AGM1881"/>
      <c r="AGN1881"/>
      <c r="AGO1881"/>
      <c r="AGP1881"/>
      <c r="AGQ1881"/>
      <c r="AGR1881"/>
      <c r="AGS1881"/>
      <c r="AGT1881"/>
      <c r="AGU1881"/>
      <c r="AGV1881"/>
      <c r="AGW1881"/>
      <c r="AGX1881"/>
      <c r="AGY1881"/>
      <c r="AGZ1881"/>
      <c r="AHA1881"/>
      <c r="AHB1881"/>
      <c r="AHC1881"/>
      <c r="AHD1881"/>
      <c r="AHE1881"/>
      <c r="AHF1881"/>
      <c r="AHG1881"/>
      <c r="AHH1881"/>
      <c r="AHI1881"/>
      <c r="AHJ1881"/>
      <c r="AHK1881"/>
      <c r="AHL1881"/>
      <c r="AHM1881"/>
      <c r="AHN1881"/>
      <c r="AHO1881"/>
      <c r="AHP1881"/>
      <c r="AHQ1881"/>
      <c r="AHR1881"/>
      <c r="AHS1881"/>
      <c r="AHT1881"/>
      <c r="AHU1881"/>
      <c r="AHV1881"/>
      <c r="AHW1881"/>
      <c r="AHX1881"/>
      <c r="AHY1881"/>
      <c r="AHZ1881"/>
      <c r="AIA1881"/>
      <c r="AIB1881"/>
      <c r="AIC1881"/>
      <c r="AID1881"/>
      <c r="AIE1881"/>
      <c r="AIF1881"/>
      <c r="AIG1881"/>
      <c r="AIH1881"/>
      <c r="AII1881"/>
      <c r="AIJ1881"/>
      <c r="AIK1881"/>
      <c r="AIL1881"/>
      <c r="AIM1881"/>
      <c r="AIN1881"/>
      <c r="AIO1881"/>
      <c r="AIP1881"/>
      <c r="AIQ1881"/>
      <c r="AIR1881"/>
      <c r="AIS1881"/>
      <c r="AIT1881"/>
      <c r="AIU1881"/>
      <c r="AIV1881"/>
      <c r="AIW1881"/>
      <c r="AIX1881"/>
      <c r="AIY1881"/>
      <c r="AIZ1881"/>
      <c r="AJA1881"/>
      <c r="AJB1881"/>
      <c r="AJC1881"/>
      <c r="AJD1881"/>
      <c r="AJE1881"/>
      <c r="AJF1881"/>
      <c r="AJG1881"/>
      <c r="AJH1881"/>
      <c r="AJI1881"/>
      <c r="AJJ1881"/>
      <c r="AJK1881"/>
      <c r="AJL1881"/>
      <c r="AJM1881"/>
      <c r="AJN1881"/>
      <c r="AJO1881"/>
      <c r="AJP1881"/>
      <c r="AJQ1881"/>
      <c r="AJR1881"/>
      <c r="AJS1881"/>
      <c r="AJT1881"/>
      <c r="AJU1881"/>
      <c r="AJV1881"/>
      <c r="AJW1881"/>
      <c r="AJX1881"/>
      <c r="AJY1881"/>
      <c r="AJZ1881"/>
      <c r="AKA1881"/>
      <c r="AKB1881"/>
      <c r="AKC1881"/>
      <c r="AKD1881"/>
      <c r="AKE1881"/>
      <c r="AKF1881"/>
      <c r="AKG1881"/>
      <c r="AKH1881"/>
      <c r="AKI1881"/>
      <c r="AKJ1881"/>
      <c r="AKK1881"/>
      <c r="AKL1881"/>
      <c r="AKM1881"/>
      <c r="AKN1881"/>
      <c r="AKO1881"/>
      <c r="AKP1881"/>
      <c r="AKQ1881"/>
      <c r="AKR1881"/>
      <c r="AKS1881"/>
      <c r="AKT1881"/>
      <c r="AKU1881"/>
      <c r="AKV1881"/>
      <c r="AKW1881"/>
      <c r="AKX1881"/>
      <c r="AKY1881"/>
      <c r="AKZ1881"/>
      <c r="ALA1881"/>
      <c r="ALB1881"/>
      <c r="ALC1881"/>
      <c r="ALD1881"/>
      <c r="ALE1881"/>
      <c r="ALF1881"/>
      <c r="ALG1881"/>
      <c r="ALH1881"/>
      <c r="ALI1881"/>
      <c r="ALJ1881"/>
      <c r="ALK1881"/>
      <c r="ALL1881"/>
      <c r="ALM1881"/>
      <c r="ALN1881"/>
      <c r="ALO1881"/>
      <c r="ALP1881"/>
      <c r="ALQ1881"/>
      <c r="ALR1881"/>
      <c r="ALS1881"/>
      <c r="ALT1881"/>
      <c r="ALU1881"/>
      <c r="ALV1881"/>
      <c r="ALW1881"/>
      <c r="ALX1881"/>
      <c r="ALY1881"/>
      <c r="ALZ1881"/>
      <c r="AMA1881"/>
      <c r="AMB1881"/>
      <c r="AMC1881"/>
      <c r="AMD1881"/>
      <c r="AME1881"/>
      <c r="AMF1881"/>
      <c r="AMG1881"/>
      <c r="AMH1881"/>
    </row>
    <row r="1882" spans="1:1022" ht="15">
      <c r="A1882" s="15"/>
      <c r="B1882" s="7"/>
      <c r="C1882" s="16"/>
      <c r="D1882" s="16"/>
      <c r="E1882" s="17"/>
      <c r="F1882" s="18"/>
      <c r="G1882" s="18"/>
      <c r="H1882" s="8"/>
      <c r="I1882" s="8"/>
      <c r="J1882" s="8"/>
      <c r="K1882" s="8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  <c r="DL1882"/>
      <c r="DM1882"/>
      <c r="DN1882"/>
      <c r="DO1882"/>
      <c r="DP1882"/>
      <c r="DQ1882"/>
      <c r="DR1882"/>
      <c r="DS1882"/>
      <c r="DT1882"/>
      <c r="DU1882"/>
      <c r="DV1882"/>
      <c r="DW1882"/>
      <c r="DX1882"/>
      <c r="DY1882"/>
      <c r="DZ1882"/>
      <c r="EA1882"/>
      <c r="EB1882"/>
      <c r="EC1882"/>
      <c r="ED1882"/>
      <c r="EE1882"/>
      <c r="EF1882"/>
      <c r="EG1882"/>
      <c r="EH1882"/>
      <c r="EI1882"/>
      <c r="EJ1882"/>
      <c r="EK1882"/>
      <c r="EL1882"/>
      <c r="EM1882"/>
      <c r="EN1882"/>
      <c r="EO1882"/>
      <c r="EP1882"/>
      <c r="EQ1882"/>
      <c r="ER1882"/>
      <c r="ES1882"/>
      <c r="ET1882"/>
      <c r="EU1882"/>
      <c r="EV1882"/>
      <c r="EW1882"/>
      <c r="EX1882"/>
      <c r="EY1882"/>
      <c r="EZ1882"/>
      <c r="FA1882"/>
      <c r="FB1882"/>
      <c r="FC1882"/>
      <c r="FD1882"/>
      <c r="FE1882"/>
      <c r="FF1882"/>
      <c r="FG1882"/>
      <c r="FH1882"/>
      <c r="FI1882"/>
      <c r="FJ1882"/>
      <c r="FK1882"/>
      <c r="FL1882"/>
      <c r="FM1882"/>
      <c r="FN1882"/>
      <c r="FO1882"/>
      <c r="FP1882"/>
      <c r="FQ1882"/>
      <c r="FR1882"/>
      <c r="FS1882"/>
      <c r="FT1882"/>
      <c r="FU1882"/>
      <c r="FV1882"/>
      <c r="FW1882"/>
      <c r="FX1882"/>
      <c r="FY1882"/>
      <c r="FZ1882"/>
      <c r="GA1882"/>
      <c r="GB1882"/>
      <c r="GC1882"/>
      <c r="GD1882"/>
      <c r="GE1882"/>
      <c r="GF1882"/>
      <c r="GG1882"/>
      <c r="GH1882"/>
      <c r="GI1882"/>
      <c r="GJ1882"/>
      <c r="GK1882"/>
      <c r="GL1882"/>
      <c r="GM1882"/>
      <c r="GN1882"/>
      <c r="GO1882"/>
      <c r="GP1882"/>
      <c r="GQ1882"/>
      <c r="GR1882"/>
      <c r="GS1882"/>
      <c r="GT1882"/>
      <c r="GU1882"/>
      <c r="GV1882"/>
      <c r="GW1882"/>
      <c r="GX1882"/>
      <c r="GY1882"/>
      <c r="GZ1882"/>
      <c r="HA1882"/>
      <c r="HB1882"/>
      <c r="HC1882"/>
      <c r="HD1882"/>
      <c r="HE1882"/>
      <c r="HF1882"/>
      <c r="HG1882"/>
      <c r="HH1882"/>
      <c r="HI1882"/>
      <c r="HJ1882"/>
      <c r="HK1882"/>
      <c r="HL1882"/>
      <c r="HM1882"/>
      <c r="HN1882"/>
      <c r="HO1882"/>
      <c r="HP1882"/>
      <c r="HQ1882"/>
      <c r="HR1882"/>
      <c r="HS1882"/>
      <c r="HT1882"/>
      <c r="HU1882"/>
      <c r="HV1882"/>
      <c r="HW1882"/>
      <c r="HX1882"/>
      <c r="HY1882"/>
      <c r="HZ1882"/>
      <c r="IA1882"/>
      <c r="IB1882"/>
      <c r="IC1882"/>
      <c r="ID1882"/>
      <c r="IE1882"/>
      <c r="IF1882"/>
      <c r="IG1882"/>
      <c r="IH1882"/>
      <c r="II1882"/>
      <c r="IJ1882"/>
      <c r="IK1882"/>
      <c r="IL1882"/>
      <c r="IM1882"/>
      <c r="IN1882"/>
      <c r="IO1882"/>
      <c r="IP1882"/>
      <c r="IQ1882"/>
      <c r="IR1882"/>
      <c r="IS1882"/>
      <c r="IT1882"/>
      <c r="IU1882"/>
      <c r="IV1882"/>
      <c r="IW1882"/>
      <c r="IX1882"/>
      <c r="IY1882"/>
      <c r="IZ1882"/>
      <c r="JA1882"/>
      <c r="JB1882"/>
      <c r="JC1882"/>
      <c r="JD1882"/>
      <c r="JE1882"/>
      <c r="JF1882"/>
      <c r="JG1882"/>
      <c r="JH1882"/>
      <c r="JI1882"/>
      <c r="JJ1882"/>
      <c r="JK1882"/>
      <c r="JL1882"/>
      <c r="JM1882"/>
      <c r="JN1882"/>
      <c r="JO1882"/>
      <c r="JP1882"/>
      <c r="JQ1882"/>
      <c r="JR1882"/>
      <c r="JS1882"/>
      <c r="JT1882"/>
      <c r="JU1882"/>
      <c r="JV1882"/>
      <c r="JW1882"/>
      <c r="JX1882"/>
      <c r="JY1882"/>
      <c r="JZ1882"/>
      <c r="KA1882"/>
      <c r="KB1882"/>
      <c r="KC1882"/>
      <c r="KD1882"/>
      <c r="KE1882"/>
      <c r="KF1882"/>
      <c r="KG1882"/>
      <c r="KH1882"/>
      <c r="KI1882"/>
      <c r="KJ1882"/>
      <c r="KK1882"/>
      <c r="KL1882"/>
      <c r="KM1882"/>
      <c r="KN1882"/>
      <c r="KO1882"/>
      <c r="KP1882"/>
      <c r="KQ1882"/>
      <c r="KR1882"/>
      <c r="KS1882"/>
      <c r="KT1882"/>
      <c r="KU1882"/>
      <c r="KV1882"/>
      <c r="KW1882"/>
      <c r="KX1882"/>
      <c r="KY1882"/>
      <c r="KZ1882"/>
      <c r="LA1882"/>
      <c r="LB1882"/>
      <c r="LC1882"/>
      <c r="LD1882"/>
      <c r="LE1882"/>
      <c r="LF1882"/>
      <c r="LG1882"/>
      <c r="LH1882"/>
      <c r="LI1882"/>
      <c r="LJ1882"/>
      <c r="LK1882"/>
      <c r="LL1882"/>
      <c r="LM1882"/>
      <c r="LN1882"/>
      <c r="LO1882"/>
      <c r="LP1882"/>
      <c r="LQ1882"/>
      <c r="LR1882"/>
      <c r="LS1882"/>
      <c r="LT1882"/>
      <c r="LU1882"/>
      <c r="LV1882"/>
      <c r="LW1882"/>
      <c r="LX1882"/>
      <c r="LY1882"/>
      <c r="LZ1882"/>
      <c r="MA1882"/>
      <c r="MB1882"/>
      <c r="MC1882"/>
      <c r="MD1882"/>
      <c r="ME1882"/>
      <c r="MF1882"/>
      <c r="MG1882"/>
      <c r="MH1882"/>
      <c r="MI1882"/>
      <c r="MJ1882"/>
      <c r="MK1882"/>
      <c r="ML1882"/>
      <c r="MM1882"/>
      <c r="MN1882"/>
      <c r="MO1882"/>
      <c r="MP1882"/>
      <c r="MQ1882"/>
      <c r="MR1882"/>
      <c r="MS1882"/>
      <c r="MT1882"/>
      <c r="MU1882"/>
      <c r="MV1882"/>
      <c r="MW1882"/>
      <c r="MX1882"/>
      <c r="MY1882"/>
      <c r="MZ1882"/>
      <c r="NA1882"/>
      <c r="NB1882"/>
      <c r="NC1882"/>
      <c r="ND1882"/>
      <c r="NE1882"/>
      <c r="NF1882"/>
      <c r="NG1882"/>
      <c r="NH1882"/>
      <c r="NI1882"/>
      <c r="NJ1882"/>
      <c r="NK1882"/>
      <c r="NL1882"/>
      <c r="NM1882"/>
      <c r="NN1882"/>
      <c r="NO1882"/>
      <c r="NP1882"/>
      <c r="NQ1882"/>
      <c r="NR1882"/>
      <c r="NS1882"/>
      <c r="NT1882"/>
      <c r="NU1882"/>
      <c r="NV1882"/>
      <c r="NW1882"/>
      <c r="NX1882"/>
      <c r="NY1882"/>
      <c r="NZ1882"/>
      <c r="OA1882"/>
      <c r="OB1882"/>
      <c r="OC1882"/>
      <c r="OD1882"/>
      <c r="OE1882"/>
      <c r="OF1882"/>
      <c r="OG1882"/>
      <c r="OH1882"/>
      <c r="OI1882"/>
      <c r="OJ1882"/>
      <c r="OK1882"/>
      <c r="OL1882"/>
      <c r="OM1882"/>
      <c r="ON1882"/>
      <c r="OO1882"/>
      <c r="OP1882"/>
      <c r="OQ1882"/>
      <c r="OR1882"/>
      <c r="OS1882"/>
      <c r="OT1882"/>
      <c r="OU1882"/>
      <c r="OV1882"/>
      <c r="OW1882"/>
      <c r="OX1882"/>
      <c r="OY1882"/>
      <c r="OZ1882"/>
      <c r="PA1882"/>
      <c r="PB1882"/>
      <c r="PC1882"/>
      <c r="PD1882"/>
      <c r="PE1882"/>
      <c r="PF1882"/>
      <c r="PG1882"/>
      <c r="PH1882"/>
      <c r="PI1882"/>
      <c r="PJ1882"/>
      <c r="PK1882"/>
      <c r="PL1882"/>
      <c r="PM1882"/>
      <c r="PN1882"/>
      <c r="PO1882"/>
      <c r="PP1882"/>
      <c r="PQ1882"/>
      <c r="PR1882"/>
      <c r="PS1882"/>
      <c r="PT1882"/>
      <c r="PU1882"/>
      <c r="PV1882"/>
      <c r="PW1882"/>
      <c r="PX1882"/>
      <c r="PY1882"/>
      <c r="PZ1882"/>
      <c r="QA1882"/>
      <c r="QB1882"/>
      <c r="QC1882"/>
      <c r="QD1882"/>
      <c r="QE1882"/>
      <c r="QF1882"/>
      <c r="QG1882"/>
      <c r="QH1882"/>
      <c r="QI1882"/>
      <c r="QJ1882"/>
      <c r="QK1882"/>
      <c r="QL1882"/>
      <c r="QM1882"/>
      <c r="QN1882"/>
      <c r="QO1882"/>
      <c r="QP1882"/>
      <c r="QQ1882"/>
      <c r="QR1882"/>
      <c r="QS1882"/>
      <c r="QT1882"/>
      <c r="QU1882"/>
      <c r="QV1882"/>
      <c r="QW1882"/>
      <c r="QX1882"/>
      <c r="QY1882"/>
      <c r="QZ1882"/>
      <c r="RA1882"/>
      <c r="RB1882"/>
      <c r="RC1882"/>
      <c r="RD1882"/>
      <c r="RE1882"/>
      <c r="RF1882"/>
      <c r="RG1882"/>
      <c r="RH1882"/>
      <c r="RI1882"/>
      <c r="RJ1882"/>
      <c r="RK1882"/>
      <c r="RL1882"/>
      <c r="RM1882"/>
      <c r="RN1882"/>
      <c r="RO1882"/>
      <c r="RP1882"/>
      <c r="RQ1882"/>
      <c r="RR1882"/>
      <c r="RS1882"/>
      <c r="RT1882"/>
      <c r="RU1882"/>
      <c r="RV1882"/>
      <c r="RW1882"/>
      <c r="RX1882"/>
      <c r="RY1882"/>
      <c r="RZ1882"/>
      <c r="SA1882"/>
      <c r="SB1882"/>
      <c r="SC1882"/>
      <c r="SD1882"/>
      <c r="SE1882"/>
      <c r="SF1882"/>
      <c r="SG1882"/>
      <c r="SH1882"/>
      <c r="SI1882"/>
      <c r="SJ1882"/>
      <c r="SK1882"/>
      <c r="SL1882"/>
      <c r="SM1882"/>
      <c r="SN1882"/>
      <c r="SO1882"/>
      <c r="SP1882"/>
      <c r="SQ1882"/>
      <c r="SR1882"/>
      <c r="SS1882"/>
      <c r="ST1882"/>
      <c r="SU1882"/>
      <c r="SV1882"/>
      <c r="SW1882"/>
      <c r="SX1882"/>
      <c r="SY1882"/>
      <c r="SZ1882"/>
      <c r="TA1882"/>
      <c r="TB1882"/>
      <c r="TC1882"/>
      <c r="TD1882"/>
      <c r="TE1882"/>
      <c r="TF1882"/>
      <c r="TG1882"/>
      <c r="TH1882"/>
      <c r="TI1882"/>
      <c r="TJ1882"/>
      <c r="TK1882"/>
      <c r="TL1882"/>
      <c r="TM1882"/>
      <c r="TN1882"/>
      <c r="TO1882"/>
      <c r="TP1882"/>
      <c r="TQ1882"/>
      <c r="TR1882"/>
      <c r="TS1882"/>
      <c r="TT1882"/>
      <c r="TU1882"/>
      <c r="TV1882"/>
      <c r="TW1882"/>
      <c r="TX1882"/>
      <c r="TY1882"/>
      <c r="TZ1882"/>
      <c r="UA1882"/>
      <c r="UB1882"/>
      <c r="UC1882"/>
      <c r="UD1882"/>
      <c r="UE1882"/>
      <c r="UF1882"/>
      <c r="UG1882"/>
      <c r="UH1882"/>
      <c r="UI1882"/>
      <c r="UJ1882"/>
      <c r="UK1882"/>
      <c r="UL1882"/>
      <c r="UM1882"/>
      <c r="UN1882"/>
      <c r="UO1882"/>
      <c r="UP1882"/>
      <c r="UQ1882"/>
      <c r="UR1882"/>
      <c r="US1882"/>
      <c r="UT1882"/>
      <c r="UU1882"/>
      <c r="UV1882"/>
      <c r="UW1882"/>
      <c r="UX1882"/>
      <c r="UY1882"/>
      <c r="UZ1882"/>
      <c r="VA1882"/>
      <c r="VB1882"/>
      <c r="VC1882"/>
      <c r="VD1882"/>
      <c r="VE1882"/>
      <c r="VF1882"/>
      <c r="VG1882"/>
      <c r="VH1882"/>
      <c r="VI1882"/>
      <c r="VJ1882"/>
      <c r="VK1882"/>
      <c r="VL1882"/>
      <c r="VM1882"/>
      <c r="VN1882"/>
      <c r="VO1882"/>
      <c r="VP1882"/>
      <c r="VQ1882"/>
      <c r="VR1882"/>
      <c r="VS1882"/>
      <c r="VT1882"/>
      <c r="VU1882"/>
      <c r="VV1882"/>
      <c r="VW1882"/>
      <c r="VX1882"/>
      <c r="VY1882"/>
      <c r="VZ1882"/>
      <c r="WA1882"/>
      <c r="WB1882"/>
      <c r="WC1882"/>
      <c r="WD1882"/>
      <c r="WE1882"/>
      <c r="WF1882"/>
      <c r="WG1882"/>
      <c r="WH1882"/>
      <c r="WI1882"/>
      <c r="WJ1882"/>
      <c r="WK1882"/>
      <c r="WL1882"/>
      <c r="WM1882"/>
      <c r="WN1882"/>
      <c r="WO1882"/>
      <c r="WP1882"/>
      <c r="WQ1882"/>
      <c r="WR1882"/>
      <c r="WS1882"/>
      <c r="WT1882"/>
      <c r="WU1882"/>
      <c r="WV1882"/>
      <c r="WW1882"/>
      <c r="WX1882"/>
      <c r="WY1882"/>
      <c r="WZ1882"/>
      <c r="XA1882"/>
      <c r="XB1882"/>
      <c r="XC1882"/>
      <c r="XD1882"/>
      <c r="XE1882"/>
      <c r="XF1882"/>
      <c r="XG1882"/>
      <c r="XH1882"/>
      <c r="XI1882"/>
      <c r="XJ1882"/>
      <c r="XK1882"/>
      <c r="XL1882"/>
      <c r="XM1882"/>
      <c r="XN1882"/>
      <c r="XO1882"/>
      <c r="XP1882"/>
      <c r="XQ1882"/>
      <c r="XR1882"/>
      <c r="XS1882"/>
      <c r="XT1882"/>
      <c r="XU1882"/>
      <c r="XV1882"/>
      <c r="XW1882"/>
      <c r="XX1882"/>
      <c r="XY1882"/>
      <c r="XZ1882"/>
      <c r="YA1882"/>
      <c r="YB1882"/>
      <c r="YC1882"/>
      <c r="YD1882"/>
      <c r="YE1882"/>
      <c r="YF1882"/>
      <c r="YG1882"/>
      <c r="YH1882"/>
      <c r="YI1882"/>
      <c r="YJ1882"/>
      <c r="YK1882"/>
      <c r="YL1882"/>
      <c r="YM1882"/>
      <c r="YN1882"/>
      <c r="YO1882"/>
      <c r="YP1882"/>
      <c r="YQ1882"/>
      <c r="YR1882"/>
      <c r="YS1882"/>
      <c r="YT1882"/>
      <c r="YU1882"/>
      <c r="YV1882"/>
      <c r="YW1882"/>
      <c r="YX1882"/>
      <c r="YY1882"/>
      <c r="YZ1882"/>
      <c r="ZA1882"/>
      <c r="ZB1882"/>
      <c r="ZC1882"/>
      <c r="ZD1882"/>
      <c r="ZE1882"/>
      <c r="ZF1882"/>
      <c r="ZG1882"/>
      <c r="ZH1882"/>
      <c r="ZI1882"/>
      <c r="ZJ1882"/>
      <c r="ZK1882"/>
      <c r="ZL1882"/>
      <c r="ZM1882"/>
      <c r="ZN1882"/>
      <c r="ZO1882"/>
      <c r="ZP1882"/>
      <c r="ZQ1882"/>
      <c r="ZR1882"/>
      <c r="ZS1882"/>
      <c r="ZT1882"/>
      <c r="ZU1882"/>
      <c r="ZV1882"/>
      <c r="ZW1882"/>
      <c r="ZX1882"/>
      <c r="ZY1882"/>
      <c r="ZZ1882"/>
      <c r="AAA1882"/>
      <c r="AAB1882"/>
      <c r="AAC1882"/>
      <c r="AAD1882"/>
      <c r="AAE1882"/>
      <c r="AAF1882"/>
      <c r="AAG1882"/>
      <c r="AAH1882"/>
      <c r="AAI1882"/>
      <c r="AAJ1882"/>
      <c r="AAK1882"/>
      <c r="AAL1882"/>
      <c r="AAM1882"/>
      <c r="AAN1882"/>
      <c r="AAO1882"/>
      <c r="AAP1882"/>
      <c r="AAQ1882"/>
      <c r="AAR1882"/>
      <c r="AAS1882"/>
      <c r="AAT1882"/>
      <c r="AAU1882"/>
      <c r="AAV1882"/>
      <c r="AAW1882"/>
      <c r="AAX1882"/>
      <c r="AAY1882"/>
      <c r="AAZ1882"/>
      <c r="ABA1882"/>
      <c r="ABB1882"/>
      <c r="ABC1882"/>
      <c r="ABD1882"/>
      <c r="ABE1882"/>
      <c r="ABF1882"/>
      <c r="ABG1882"/>
      <c r="ABH1882"/>
      <c r="ABI1882"/>
      <c r="ABJ1882"/>
      <c r="ABK1882"/>
      <c r="ABL1882"/>
      <c r="ABM1882"/>
      <c r="ABN1882"/>
      <c r="ABO1882"/>
      <c r="ABP1882"/>
      <c r="ABQ1882"/>
      <c r="ABR1882"/>
      <c r="ABS1882"/>
      <c r="ABT1882"/>
      <c r="ABU1882"/>
      <c r="ABV1882"/>
      <c r="ABW1882"/>
      <c r="ABX1882"/>
      <c r="ABY1882"/>
      <c r="ABZ1882"/>
      <c r="ACA1882"/>
      <c r="ACB1882"/>
      <c r="ACC1882"/>
      <c r="ACD1882"/>
      <c r="ACE1882"/>
      <c r="ACF1882"/>
      <c r="ACG1882"/>
      <c r="ACH1882"/>
      <c r="ACI1882"/>
      <c r="ACJ1882"/>
      <c r="ACK1882"/>
      <c r="ACL1882"/>
      <c r="ACM1882"/>
      <c r="ACN1882"/>
      <c r="ACO1882"/>
      <c r="ACP1882"/>
      <c r="ACQ1882"/>
      <c r="ACR1882"/>
      <c r="ACS1882"/>
      <c r="ACT1882"/>
      <c r="ACU1882"/>
      <c r="ACV1882"/>
      <c r="ACW1882"/>
      <c r="ACX1882"/>
      <c r="ACY1882"/>
      <c r="ACZ1882"/>
      <c r="ADA1882"/>
      <c r="ADB1882"/>
      <c r="ADC1882"/>
      <c r="ADD1882"/>
      <c r="ADE1882"/>
      <c r="ADF1882"/>
      <c r="ADG1882"/>
      <c r="ADH1882"/>
      <c r="ADI1882"/>
      <c r="ADJ1882"/>
      <c r="ADK1882"/>
      <c r="ADL1882"/>
      <c r="ADM1882"/>
      <c r="ADN1882"/>
      <c r="ADO1882"/>
      <c r="ADP1882"/>
      <c r="ADQ1882"/>
      <c r="ADR1882"/>
      <c r="ADS1882"/>
      <c r="ADT1882"/>
      <c r="ADU1882"/>
      <c r="ADV1882"/>
      <c r="ADW1882"/>
      <c r="ADX1882"/>
      <c r="ADY1882"/>
      <c r="ADZ1882"/>
      <c r="AEA1882"/>
      <c r="AEB1882"/>
      <c r="AEC1882"/>
      <c r="AED1882"/>
      <c r="AEE1882"/>
      <c r="AEF1882"/>
      <c r="AEG1882"/>
      <c r="AEH1882"/>
      <c r="AEI1882"/>
      <c r="AEJ1882"/>
      <c r="AEK1882"/>
      <c r="AEL1882"/>
      <c r="AEM1882"/>
      <c r="AEN1882"/>
      <c r="AEO1882"/>
      <c r="AEP1882"/>
      <c r="AEQ1882"/>
      <c r="AER1882"/>
      <c r="AES1882"/>
      <c r="AET1882"/>
      <c r="AEU1882"/>
      <c r="AEV1882"/>
      <c r="AEW1882"/>
      <c r="AEX1882"/>
      <c r="AEY1882"/>
      <c r="AEZ1882"/>
      <c r="AFA1882"/>
      <c r="AFB1882"/>
      <c r="AFC1882"/>
      <c r="AFD1882"/>
      <c r="AFE1882"/>
      <c r="AFF1882"/>
      <c r="AFG1882"/>
      <c r="AFH1882"/>
      <c r="AFI1882"/>
      <c r="AFJ1882"/>
      <c r="AFK1882"/>
      <c r="AFL1882"/>
      <c r="AFM1882"/>
      <c r="AFN1882"/>
      <c r="AFO1882"/>
      <c r="AFP1882"/>
      <c r="AFQ1882"/>
      <c r="AFR1882"/>
      <c r="AFS1882"/>
      <c r="AFT1882"/>
      <c r="AFU1882"/>
      <c r="AFV1882"/>
      <c r="AFW1882"/>
      <c r="AFX1882"/>
      <c r="AFY1882"/>
      <c r="AFZ1882"/>
      <c r="AGA1882"/>
      <c r="AGB1882"/>
      <c r="AGC1882"/>
      <c r="AGD1882"/>
      <c r="AGE1882"/>
      <c r="AGF1882"/>
      <c r="AGG1882"/>
      <c r="AGH1882"/>
      <c r="AGI1882"/>
      <c r="AGJ1882"/>
      <c r="AGK1882"/>
      <c r="AGL1882"/>
      <c r="AGM1882"/>
      <c r="AGN1882"/>
      <c r="AGO1882"/>
      <c r="AGP1882"/>
      <c r="AGQ1882"/>
      <c r="AGR1882"/>
      <c r="AGS1882"/>
      <c r="AGT1882"/>
      <c r="AGU1882"/>
      <c r="AGV1882"/>
      <c r="AGW1882"/>
      <c r="AGX1882"/>
      <c r="AGY1882"/>
      <c r="AGZ1882"/>
      <c r="AHA1882"/>
      <c r="AHB1882"/>
      <c r="AHC1882"/>
      <c r="AHD1882"/>
      <c r="AHE1882"/>
      <c r="AHF1882"/>
      <c r="AHG1882"/>
      <c r="AHH1882"/>
      <c r="AHI1882"/>
      <c r="AHJ1882"/>
      <c r="AHK1882"/>
      <c r="AHL1882"/>
      <c r="AHM1882"/>
      <c r="AHN1882"/>
      <c r="AHO1882"/>
      <c r="AHP1882"/>
      <c r="AHQ1882"/>
      <c r="AHR1882"/>
      <c r="AHS1882"/>
      <c r="AHT1882"/>
      <c r="AHU1882"/>
      <c r="AHV1882"/>
      <c r="AHW1882"/>
      <c r="AHX1882"/>
      <c r="AHY1882"/>
      <c r="AHZ1882"/>
      <c r="AIA1882"/>
      <c r="AIB1882"/>
      <c r="AIC1882"/>
      <c r="AID1882"/>
      <c r="AIE1882"/>
      <c r="AIF1882"/>
      <c r="AIG1882"/>
      <c r="AIH1882"/>
      <c r="AII1882"/>
      <c r="AIJ1882"/>
      <c r="AIK1882"/>
      <c r="AIL1882"/>
      <c r="AIM1882"/>
      <c r="AIN1882"/>
      <c r="AIO1882"/>
      <c r="AIP1882"/>
      <c r="AIQ1882"/>
      <c r="AIR1882"/>
      <c r="AIS1882"/>
      <c r="AIT1882"/>
      <c r="AIU1882"/>
      <c r="AIV1882"/>
      <c r="AIW1882"/>
      <c r="AIX1882"/>
      <c r="AIY1882"/>
      <c r="AIZ1882"/>
      <c r="AJA1882"/>
      <c r="AJB1882"/>
      <c r="AJC1882"/>
      <c r="AJD1882"/>
      <c r="AJE1882"/>
      <c r="AJF1882"/>
      <c r="AJG1882"/>
      <c r="AJH1882"/>
      <c r="AJI1882"/>
      <c r="AJJ1882"/>
      <c r="AJK1882"/>
      <c r="AJL1882"/>
      <c r="AJM1882"/>
      <c r="AJN1882"/>
      <c r="AJO1882"/>
      <c r="AJP1882"/>
      <c r="AJQ1882"/>
      <c r="AJR1882"/>
      <c r="AJS1882"/>
      <c r="AJT1882"/>
      <c r="AJU1882"/>
      <c r="AJV1882"/>
      <c r="AJW1882"/>
      <c r="AJX1882"/>
      <c r="AJY1882"/>
      <c r="AJZ1882"/>
      <c r="AKA1882"/>
      <c r="AKB1882"/>
      <c r="AKC1882"/>
      <c r="AKD1882"/>
      <c r="AKE1882"/>
      <c r="AKF1882"/>
      <c r="AKG1882"/>
      <c r="AKH1882"/>
      <c r="AKI1882"/>
      <c r="AKJ1882"/>
      <c r="AKK1882"/>
      <c r="AKL1882"/>
      <c r="AKM1882"/>
      <c r="AKN1882"/>
      <c r="AKO1882"/>
      <c r="AKP1882"/>
      <c r="AKQ1882"/>
      <c r="AKR1882"/>
      <c r="AKS1882"/>
      <c r="AKT1882"/>
      <c r="AKU1882"/>
      <c r="AKV1882"/>
      <c r="AKW1882"/>
      <c r="AKX1882"/>
      <c r="AKY1882"/>
      <c r="AKZ1882"/>
      <c r="ALA1882"/>
      <c r="ALB1882"/>
      <c r="ALC1882"/>
      <c r="ALD1882"/>
      <c r="ALE1882"/>
      <c r="ALF1882"/>
      <c r="ALG1882"/>
      <c r="ALH1882"/>
      <c r="ALI1882"/>
      <c r="ALJ1882"/>
      <c r="ALK1882"/>
      <c r="ALL1882"/>
      <c r="ALM1882"/>
      <c r="ALN1882"/>
      <c r="ALO1882"/>
      <c r="ALP1882"/>
      <c r="ALQ1882"/>
      <c r="ALR1882"/>
      <c r="ALS1882"/>
      <c r="ALT1882"/>
      <c r="ALU1882"/>
      <c r="ALV1882"/>
      <c r="ALW1882"/>
      <c r="ALX1882"/>
      <c r="ALY1882"/>
      <c r="ALZ1882"/>
      <c r="AMA1882"/>
      <c r="AMB1882"/>
      <c r="AMC1882"/>
      <c r="AMD1882"/>
      <c r="AME1882"/>
      <c r="AMF1882"/>
      <c r="AMG1882"/>
      <c r="AMH1882"/>
    </row>
    <row r="1883" spans="1:1022" ht="15">
      <c r="A1883" s="15"/>
      <c r="B1883" s="7"/>
      <c r="C1883" s="16"/>
      <c r="D1883" s="16"/>
      <c r="E1883" s="17"/>
      <c r="F1883" s="18"/>
      <c r="G1883" s="18"/>
      <c r="H1883" s="8"/>
      <c r="I1883" s="8"/>
      <c r="J1883" s="8"/>
      <c r="K1883" s="8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  <c r="DL1883"/>
      <c r="DM1883"/>
      <c r="DN1883"/>
      <c r="DO1883"/>
      <c r="DP1883"/>
      <c r="DQ1883"/>
      <c r="DR1883"/>
      <c r="DS1883"/>
      <c r="DT1883"/>
      <c r="DU1883"/>
      <c r="DV1883"/>
      <c r="DW1883"/>
      <c r="DX1883"/>
      <c r="DY1883"/>
      <c r="DZ1883"/>
      <c r="EA1883"/>
      <c r="EB1883"/>
      <c r="EC1883"/>
      <c r="ED1883"/>
      <c r="EE1883"/>
      <c r="EF1883"/>
      <c r="EG1883"/>
      <c r="EH1883"/>
      <c r="EI1883"/>
      <c r="EJ1883"/>
      <c r="EK1883"/>
      <c r="EL1883"/>
      <c r="EM1883"/>
      <c r="EN1883"/>
      <c r="EO1883"/>
      <c r="EP1883"/>
      <c r="EQ1883"/>
      <c r="ER1883"/>
      <c r="ES1883"/>
      <c r="ET1883"/>
      <c r="EU1883"/>
      <c r="EV1883"/>
      <c r="EW1883"/>
      <c r="EX1883"/>
      <c r="EY1883"/>
      <c r="EZ1883"/>
      <c r="FA1883"/>
      <c r="FB1883"/>
      <c r="FC1883"/>
      <c r="FD1883"/>
      <c r="FE1883"/>
      <c r="FF1883"/>
      <c r="FG1883"/>
      <c r="FH1883"/>
      <c r="FI1883"/>
      <c r="FJ1883"/>
      <c r="FK1883"/>
      <c r="FL1883"/>
      <c r="FM1883"/>
      <c r="FN1883"/>
      <c r="FO1883"/>
      <c r="FP1883"/>
      <c r="FQ1883"/>
      <c r="FR1883"/>
      <c r="FS1883"/>
      <c r="FT1883"/>
      <c r="FU1883"/>
      <c r="FV1883"/>
      <c r="FW1883"/>
      <c r="FX1883"/>
      <c r="FY1883"/>
      <c r="FZ1883"/>
      <c r="GA1883"/>
      <c r="GB1883"/>
      <c r="GC1883"/>
      <c r="GD1883"/>
      <c r="GE1883"/>
      <c r="GF1883"/>
      <c r="GG1883"/>
      <c r="GH1883"/>
      <c r="GI1883"/>
      <c r="GJ1883"/>
      <c r="GK1883"/>
      <c r="GL1883"/>
      <c r="GM1883"/>
      <c r="GN1883"/>
      <c r="GO1883"/>
      <c r="GP1883"/>
      <c r="GQ1883"/>
      <c r="GR1883"/>
      <c r="GS1883"/>
      <c r="GT1883"/>
      <c r="GU1883"/>
      <c r="GV1883"/>
      <c r="GW1883"/>
      <c r="GX1883"/>
      <c r="GY1883"/>
      <c r="GZ1883"/>
      <c r="HA1883"/>
      <c r="HB1883"/>
      <c r="HC1883"/>
      <c r="HD1883"/>
      <c r="HE1883"/>
      <c r="HF1883"/>
      <c r="HG1883"/>
      <c r="HH1883"/>
      <c r="HI1883"/>
      <c r="HJ1883"/>
      <c r="HK1883"/>
      <c r="HL1883"/>
      <c r="HM1883"/>
      <c r="HN1883"/>
      <c r="HO1883"/>
      <c r="HP1883"/>
      <c r="HQ1883"/>
      <c r="HR1883"/>
      <c r="HS1883"/>
      <c r="HT1883"/>
      <c r="HU1883"/>
      <c r="HV1883"/>
      <c r="HW1883"/>
      <c r="HX1883"/>
      <c r="HY1883"/>
      <c r="HZ1883"/>
      <c r="IA1883"/>
      <c r="IB1883"/>
      <c r="IC1883"/>
      <c r="ID1883"/>
      <c r="IE1883"/>
      <c r="IF1883"/>
      <c r="IG1883"/>
      <c r="IH1883"/>
      <c r="II1883"/>
      <c r="IJ1883"/>
      <c r="IK1883"/>
      <c r="IL1883"/>
      <c r="IM1883"/>
      <c r="IN1883"/>
      <c r="IO1883"/>
      <c r="IP1883"/>
      <c r="IQ1883"/>
      <c r="IR1883"/>
      <c r="IS1883"/>
      <c r="IT1883"/>
      <c r="IU1883"/>
      <c r="IV1883"/>
      <c r="IW1883"/>
      <c r="IX1883"/>
      <c r="IY1883"/>
      <c r="IZ1883"/>
      <c r="JA1883"/>
      <c r="JB1883"/>
      <c r="JC1883"/>
      <c r="JD1883"/>
      <c r="JE1883"/>
      <c r="JF1883"/>
      <c r="JG1883"/>
      <c r="JH1883"/>
      <c r="JI1883"/>
      <c r="JJ1883"/>
      <c r="JK1883"/>
      <c r="JL1883"/>
      <c r="JM1883"/>
      <c r="JN1883"/>
      <c r="JO1883"/>
      <c r="JP1883"/>
      <c r="JQ1883"/>
      <c r="JR1883"/>
      <c r="JS1883"/>
      <c r="JT1883"/>
      <c r="JU1883"/>
      <c r="JV1883"/>
      <c r="JW1883"/>
      <c r="JX1883"/>
      <c r="JY1883"/>
      <c r="JZ1883"/>
      <c r="KA1883"/>
      <c r="KB1883"/>
      <c r="KC1883"/>
      <c r="KD1883"/>
      <c r="KE1883"/>
      <c r="KF1883"/>
      <c r="KG1883"/>
      <c r="KH1883"/>
      <c r="KI1883"/>
      <c r="KJ1883"/>
      <c r="KK1883"/>
      <c r="KL1883"/>
      <c r="KM1883"/>
      <c r="KN1883"/>
      <c r="KO1883"/>
      <c r="KP1883"/>
      <c r="KQ1883"/>
      <c r="KR1883"/>
      <c r="KS1883"/>
      <c r="KT1883"/>
      <c r="KU1883"/>
      <c r="KV1883"/>
      <c r="KW1883"/>
      <c r="KX1883"/>
      <c r="KY1883"/>
      <c r="KZ1883"/>
      <c r="LA1883"/>
      <c r="LB1883"/>
      <c r="LC1883"/>
      <c r="LD1883"/>
      <c r="LE1883"/>
      <c r="LF1883"/>
      <c r="LG1883"/>
      <c r="LH1883"/>
      <c r="LI1883"/>
      <c r="LJ1883"/>
      <c r="LK1883"/>
      <c r="LL1883"/>
      <c r="LM1883"/>
      <c r="LN1883"/>
      <c r="LO1883"/>
      <c r="LP1883"/>
      <c r="LQ1883"/>
      <c r="LR1883"/>
      <c r="LS1883"/>
      <c r="LT1883"/>
      <c r="LU1883"/>
      <c r="LV1883"/>
      <c r="LW1883"/>
      <c r="LX1883"/>
      <c r="LY1883"/>
      <c r="LZ1883"/>
      <c r="MA1883"/>
      <c r="MB1883"/>
      <c r="MC1883"/>
      <c r="MD1883"/>
      <c r="ME1883"/>
      <c r="MF1883"/>
      <c r="MG1883"/>
      <c r="MH1883"/>
      <c r="MI1883"/>
      <c r="MJ1883"/>
      <c r="MK1883"/>
      <c r="ML1883"/>
      <c r="MM1883"/>
      <c r="MN1883"/>
      <c r="MO1883"/>
      <c r="MP1883"/>
      <c r="MQ1883"/>
      <c r="MR1883"/>
      <c r="MS1883"/>
      <c r="MT1883"/>
      <c r="MU1883"/>
      <c r="MV1883"/>
      <c r="MW1883"/>
      <c r="MX1883"/>
      <c r="MY1883"/>
      <c r="MZ1883"/>
      <c r="NA1883"/>
      <c r="NB1883"/>
      <c r="NC1883"/>
      <c r="ND1883"/>
      <c r="NE1883"/>
      <c r="NF1883"/>
      <c r="NG1883"/>
      <c r="NH1883"/>
      <c r="NI1883"/>
      <c r="NJ1883"/>
      <c r="NK1883"/>
      <c r="NL1883"/>
      <c r="NM1883"/>
      <c r="NN1883"/>
      <c r="NO1883"/>
      <c r="NP1883"/>
      <c r="NQ1883"/>
      <c r="NR1883"/>
      <c r="NS1883"/>
      <c r="NT1883"/>
      <c r="NU1883"/>
      <c r="NV1883"/>
      <c r="NW1883"/>
      <c r="NX1883"/>
      <c r="NY1883"/>
      <c r="NZ1883"/>
      <c r="OA1883"/>
      <c r="OB1883"/>
      <c r="OC1883"/>
      <c r="OD1883"/>
      <c r="OE1883"/>
      <c r="OF1883"/>
      <c r="OG1883"/>
      <c r="OH1883"/>
      <c r="OI1883"/>
      <c r="OJ1883"/>
      <c r="OK1883"/>
      <c r="OL1883"/>
      <c r="OM1883"/>
      <c r="ON1883"/>
      <c r="OO1883"/>
      <c r="OP1883"/>
      <c r="OQ1883"/>
      <c r="OR1883"/>
      <c r="OS1883"/>
      <c r="OT1883"/>
      <c r="OU1883"/>
      <c r="OV1883"/>
      <c r="OW1883"/>
      <c r="OX1883"/>
      <c r="OY1883"/>
      <c r="OZ1883"/>
      <c r="PA1883"/>
      <c r="PB1883"/>
      <c r="PC1883"/>
      <c r="PD1883"/>
      <c r="PE1883"/>
      <c r="PF1883"/>
      <c r="PG1883"/>
      <c r="PH1883"/>
      <c r="PI1883"/>
      <c r="PJ1883"/>
      <c r="PK1883"/>
      <c r="PL1883"/>
      <c r="PM1883"/>
      <c r="PN1883"/>
      <c r="PO1883"/>
      <c r="PP1883"/>
      <c r="PQ1883"/>
      <c r="PR1883"/>
      <c r="PS1883"/>
      <c r="PT1883"/>
      <c r="PU1883"/>
      <c r="PV1883"/>
      <c r="PW1883"/>
      <c r="PX1883"/>
      <c r="PY1883"/>
      <c r="PZ1883"/>
      <c r="QA1883"/>
      <c r="QB1883"/>
      <c r="QC1883"/>
      <c r="QD1883"/>
      <c r="QE1883"/>
      <c r="QF1883"/>
      <c r="QG1883"/>
      <c r="QH1883"/>
      <c r="QI1883"/>
      <c r="QJ1883"/>
      <c r="QK1883"/>
      <c r="QL1883"/>
      <c r="QM1883"/>
      <c r="QN1883"/>
      <c r="QO1883"/>
      <c r="QP1883"/>
      <c r="QQ1883"/>
      <c r="QR1883"/>
      <c r="QS1883"/>
      <c r="QT1883"/>
      <c r="QU1883"/>
      <c r="QV1883"/>
      <c r="QW1883"/>
      <c r="QX1883"/>
      <c r="QY1883"/>
      <c r="QZ1883"/>
      <c r="RA1883"/>
      <c r="RB1883"/>
      <c r="RC1883"/>
      <c r="RD1883"/>
      <c r="RE1883"/>
      <c r="RF1883"/>
      <c r="RG1883"/>
      <c r="RH1883"/>
      <c r="RI1883"/>
      <c r="RJ1883"/>
      <c r="RK1883"/>
      <c r="RL1883"/>
      <c r="RM1883"/>
      <c r="RN1883"/>
      <c r="RO1883"/>
      <c r="RP1883"/>
      <c r="RQ1883"/>
      <c r="RR1883"/>
      <c r="RS1883"/>
      <c r="RT1883"/>
      <c r="RU1883"/>
      <c r="RV1883"/>
      <c r="RW1883"/>
      <c r="RX1883"/>
      <c r="RY1883"/>
      <c r="RZ1883"/>
      <c r="SA1883"/>
      <c r="SB1883"/>
      <c r="SC1883"/>
      <c r="SD1883"/>
      <c r="SE1883"/>
      <c r="SF1883"/>
      <c r="SG1883"/>
      <c r="SH1883"/>
      <c r="SI1883"/>
      <c r="SJ1883"/>
      <c r="SK1883"/>
      <c r="SL1883"/>
      <c r="SM1883"/>
      <c r="SN1883"/>
      <c r="SO1883"/>
      <c r="SP1883"/>
      <c r="SQ1883"/>
      <c r="SR1883"/>
      <c r="SS1883"/>
      <c r="ST1883"/>
      <c r="SU1883"/>
      <c r="SV1883"/>
      <c r="SW1883"/>
      <c r="SX1883"/>
      <c r="SY1883"/>
      <c r="SZ1883"/>
      <c r="TA1883"/>
      <c r="TB1883"/>
      <c r="TC1883"/>
      <c r="TD1883"/>
      <c r="TE1883"/>
      <c r="TF1883"/>
      <c r="TG1883"/>
      <c r="TH1883"/>
      <c r="TI1883"/>
      <c r="TJ1883"/>
      <c r="TK1883"/>
      <c r="TL1883"/>
      <c r="TM1883"/>
      <c r="TN1883"/>
      <c r="TO1883"/>
      <c r="TP1883"/>
      <c r="TQ1883"/>
      <c r="TR1883"/>
      <c r="TS1883"/>
      <c r="TT1883"/>
      <c r="TU1883"/>
      <c r="TV1883"/>
      <c r="TW1883"/>
      <c r="TX1883"/>
      <c r="TY1883"/>
      <c r="TZ1883"/>
      <c r="UA1883"/>
      <c r="UB1883"/>
      <c r="UC1883"/>
      <c r="UD1883"/>
      <c r="UE1883"/>
      <c r="UF1883"/>
      <c r="UG1883"/>
      <c r="UH1883"/>
      <c r="UI1883"/>
      <c r="UJ1883"/>
      <c r="UK1883"/>
      <c r="UL1883"/>
      <c r="UM1883"/>
      <c r="UN1883"/>
      <c r="UO1883"/>
      <c r="UP1883"/>
      <c r="UQ1883"/>
      <c r="UR1883"/>
      <c r="US1883"/>
      <c r="UT1883"/>
      <c r="UU1883"/>
      <c r="UV1883"/>
      <c r="UW1883"/>
      <c r="UX1883"/>
      <c r="UY1883"/>
      <c r="UZ1883"/>
      <c r="VA1883"/>
      <c r="VB1883"/>
      <c r="VC1883"/>
      <c r="VD1883"/>
      <c r="VE1883"/>
      <c r="VF1883"/>
      <c r="VG1883"/>
      <c r="VH1883"/>
      <c r="VI1883"/>
      <c r="VJ1883"/>
      <c r="VK1883"/>
      <c r="VL1883"/>
      <c r="VM1883"/>
      <c r="VN1883"/>
      <c r="VO1883"/>
      <c r="VP1883"/>
      <c r="VQ1883"/>
      <c r="VR1883"/>
      <c r="VS1883"/>
      <c r="VT1883"/>
      <c r="VU1883"/>
      <c r="VV1883"/>
      <c r="VW1883"/>
      <c r="VX1883"/>
      <c r="VY1883"/>
      <c r="VZ1883"/>
      <c r="WA1883"/>
      <c r="WB1883"/>
      <c r="WC1883"/>
      <c r="WD1883"/>
      <c r="WE1883"/>
      <c r="WF1883"/>
      <c r="WG1883"/>
      <c r="WH1883"/>
      <c r="WI1883"/>
      <c r="WJ1883"/>
      <c r="WK1883"/>
      <c r="WL1883"/>
      <c r="WM1883"/>
      <c r="WN1883"/>
      <c r="WO1883"/>
      <c r="WP1883"/>
      <c r="WQ1883"/>
      <c r="WR1883"/>
      <c r="WS1883"/>
      <c r="WT1883"/>
      <c r="WU1883"/>
      <c r="WV1883"/>
      <c r="WW1883"/>
      <c r="WX1883"/>
      <c r="WY1883"/>
      <c r="WZ1883"/>
      <c r="XA1883"/>
      <c r="XB1883"/>
      <c r="XC1883"/>
      <c r="XD1883"/>
      <c r="XE1883"/>
      <c r="XF1883"/>
      <c r="XG1883"/>
      <c r="XH1883"/>
      <c r="XI1883"/>
      <c r="XJ1883"/>
      <c r="XK1883"/>
      <c r="XL1883"/>
      <c r="XM1883"/>
      <c r="XN1883"/>
      <c r="XO1883"/>
      <c r="XP1883"/>
      <c r="XQ1883"/>
      <c r="XR1883"/>
      <c r="XS1883"/>
      <c r="XT1883"/>
      <c r="XU1883"/>
      <c r="XV1883"/>
      <c r="XW1883"/>
      <c r="XX1883"/>
      <c r="XY1883"/>
      <c r="XZ1883"/>
      <c r="YA1883"/>
      <c r="YB1883"/>
      <c r="YC1883"/>
      <c r="YD1883"/>
      <c r="YE1883"/>
      <c r="YF1883"/>
      <c r="YG1883"/>
      <c r="YH1883"/>
      <c r="YI1883"/>
      <c r="YJ1883"/>
      <c r="YK1883"/>
      <c r="YL1883"/>
      <c r="YM1883"/>
      <c r="YN1883"/>
      <c r="YO1883"/>
      <c r="YP1883"/>
      <c r="YQ1883"/>
      <c r="YR1883"/>
      <c r="YS1883"/>
      <c r="YT1883"/>
      <c r="YU1883"/>
      <c r="YV1883"/>
      <c r="YW1883"/>
      <c r="YX1883"/>
      <c r="YY1883"/>
      <c r="YZ1883"/>
      <c r="ZA1883"/>
      <c r="ZB1883"/>
      <c r="ZC1883"/>
      <c r="ZD1883"/>
      <c r="ZE1883"/>
      <c r="ZF1883"/>
      <c r="ZG1883"/>
      <c r="ZH1883"/>
      <c r="ZI1883"/>
      <c r="ZJ1883"/>
      <c r="ZK1883"/>
      <c r="ZL1883"/>
      <c r="ZM1883"/>
      <c r="ZN1883"/>
      <c r="ZO1883"/>
      <c r="ZP1883"/>
      <c r="ZQ1883"/>
      <c r="ZR1883"/>
      <c r="ZS1883"/>
      <c r="ZT1883"/>
      <c r="ZU1883"/>
      <c r="ZV1883"/>
      <c r="ZW1883"/>
      <c r="ZX1883"/>
      <c r="ZY1883"/>
      <c r="ZZ1883"/>
      <c r="AAA1883"/>
      <c r="AAB1883"/>
      <c r="AAC1883"/>
      <c r="AAD1883"/>
      <c r="AAE1883"/>
      <c r="AAF1883"/>
      <c r="AAG1883"/>
      <c r="AAH1883"/>
      <c r="AAI1883"/>
      <c r="AAJ1883"/>
      <c r="AAK1883"/>
      <c r="AAL1883"/>
      <c r="AAM1883"/>
      <c r="AAN1883"/>
      <c r="AAO1883"/>
      <c r="AAP1883"/>
      <c r="AAQ1883"/>
      <c r="AAR1883"/>
      <c r="AAS1883"/>
      <c r="AAT1883"/>
      <c r="AAU1883"/>
      <c r="AAV1883"/>
      <c r="AAW1883"/>
      <c r="AAX1883"/>
      <c r="AAY1883"/>
      <c r="AAZ1883"/>
      <c r="ABA1883"/>
      <c r="ABB1883"/>
      <c r="ABC1883"/>
      <c r="ABD1883"/>
      <c r="ABE1883"/>
      <c r="ABF1883"/>
      <c r="ABG1883"/>
      <c r="ABH1883"/>
      <c r="ABI1883"/>
      <c r="ABJ1883"/>
      <c r="ABK1883"/>
      <c r="ABL1883"/>
      <c r="ABM1883"/>
      <c r="ABN1883"/>
      <c r="ABO1883"/>
      <c r="ABP1883"/>
      <c r="ABQ1883"/>
      <c r="ABR1883"/>
      <c r="ABS1883"/>
      <c r="ABT1883"/>
      <c r="ABU1883"/>
      <c r="ABV1883"/>
      <c r="ABW1883"/>
      <c r="ABX1883"/>
      <c r="ABY1883"/>
      <c r="ABZ1883"/>
      <c r="ACA1883"/>
      <c r="ACB1883"/>
      <c r="ACC1883"/>
      <c r="ACD1883"/>
      <c r="ACE1883"/>
      <c r="ACF1883"/>
      <c r="ACG1883"/>
      <c r="ACH1883"/>
      <c r="ACI1883"/>
      <c r="ACJ1883"/>
      <c r="ACK1883"/>
      <c r="ACL1883"/>
      <c r="ACM1883"/>
      <c r="ACN1883"/>
      <c r="ACO1883"/>
      <c r="ACP1883"/>
      <c r="ACQ1883"/>
      <c r="ACR1883"/>
      <c r="ACS1883"/>
      <c r="ACT1883"/>
      <c r="ACU1883"/>
      <c r="ACV1883"/>
      <c r="ACW1883"/>
      <c r="ACX1883"/>
      <c r="ACY1883"/>
      <c r="ACZ1883"/>
      <c r="ADA1883"/>
      <c r="ADB1883"/>
      <c r="ADC1883"/>
      <c r="ADD1883"/>
      <c r="ADE1883"/>
      <c r="ADF1883"/>
      <c r="ADG1883"/>
      <c r="ADH1883"/>
      <c r="ADI1883"/>
      <c r="ADJ1883"/>
      <c r="ADK1883"/>
      <c r="ADL1883"/>
      <c r="ADM1883"/>
      <c r="ADN1883"/>
      <c r="ADO1883"/>
      <c r="ADP1883"/>
      <c r="ADQ1883"/>
      <c r="ADR1883"/>
      <c r="ADS1883"/>
      <c r="ADT1883"/>
      <c r="ADU1883"/>
      <c r="ADV1883"/>
      <c r="ADW1883"/>
      <c r="ADX1883"/>
      <c r="ADY1883"/>
      <c r="ADZ1883"/>
      <c r="AEA1883"/>
      <c r="AEB1883"/>
      <c r="AEC1883"/>
      <c r="AED1883"/>
      <c r="AEE1883"/>
      <c r="AEF1883"/>
      <c r="AEG1883"/>
      <c r="AEH1883"/>
      <c r="AEI1883"/>
      <c r="AEJ1883"/>
      <c r="AEK1883"/>
      <c r="AEL1883"/>
      <c r="AEM1883"/>
      <c r="AEN1883"/>
      <c r="AEO1883"/>
      <c r="AEP1883"/>
      <c r="AEQ1883"/>
      <c r="AER1883"/>
      <c r="AES1883"/>
      <c r="AET1883"/>
      <c r="AEU1883"/>
      <c r="AEV1883"/>
      <c r="AEW1883"/>
      <c r="AEX1883"/>
      <c r="AEY1883"/>
      <c r="AEZ1883"/>
      <c r="AFA1883"/>
      <c r="AFB1883"/>
      <c r="AFC1883"/>
      <c r="AFD1883"/>
      <c r="AFE1883"/>
      <c r="AFF1883"/>
      <c r="AFG1883"/>
      <c r="AFH1883"/>
      <c r="AFI1883"/>
      <c r="AFJ1883"/>
      <c r="AFK1883"/>
      <c r="AFL1883"/>
      <c r="AFM1883"/>
      <c r="AFN1883"/>
      <c r="AFO1883"/>
      <c r="AFP1883"/>
      <c r="AFQ1883"/>
      <c r="AFR1883"/>
      <c r="AFS1883"/>
      <c r="AFT1883"/>
      <c r="AFU1883"/>
      <c r="AFV1883"/>
      <c r="AFW1883"/>
      <c r="AFX1883"/>
      <c r="AFY1883"/>
      <c r="AFZ1883"/>
      <c r="AGA1883"/>
      <c r="AGB1883"/>
      <c r="AGC1883"/>
      <c r="AGD1883"/>
      <c r="AGE1883"/>
      <c r="AGF1883"/>
      <c r="AGG1883"/>
      <c r="AGH1883"/>
      <c r="AGI1883"/>
      <c r="AGJ1883"/>
      <c r="AGK1883"/>
      <c r="AGL1883"/>
      <c r="AGM1883"/>
      <c r="AGN1883"/>
      <c r="AGO1883"/>
      <c r="AGP1883"/>
      <c r="AGQ1883"/>
      <c r="AGR1883"/>
      <c r="AGS1883"/>
      <c r="AGT1883"/>
      <c r="AGU1883"/>
      <c r="AGV1883"/>
      <c r="AGW1883"/>
      <c r="AGX1883"/>
      <c r="AGY1883"/>
      <c r="AGZ1883"/>
      <c r="AHA1883"/>
      <c r="AHB1883"/>
      <c r="AHC1883"/>
      <c r="AHD1883"/>
      <c r="AHE1883"/>
      <c r="AHF1883"/>
      <c r="AHG1883"/>
      <c r="AHH1883"/>
      <c r="AHI1883"/>
      <c r="AHJ1883"/>
      <c r="AHK1883"/>
      <c r="AHL1883"/>
      <c r="AHM1883"/>
      <c r="AHN1883"/>
      <c r="AHO1883"/>
      <c r="AHP1883"/>
      <c r="AHQ1883"/>
      <c r="AHR1883"/>
      <c r="AHS1883"/>
      <c r="AHT1883"/>
      <c r="AHU1883"/>
      <c r="AHV1883"/>
      <c r="AHW1883"/>
      <c r="AHX1883"/>
      <c r="AHY1883"/>
      <c r="AHZ1883"/>
      <c r="AIA1883"/>
      <c r="AIB1883"/>
      <c r="AIC1883"/>
      <c r="AID1883"/>
      <c r="AIE1883"/>
      <c r="AIF1883"/>
      <c r="AIG1883"/>
      <c r="AIH1883"/>
      <c r="AII1883"/>
      <c r="AIJ1883"/>
      <c r="AIK1883"/>
      <c r="AIL1883"/>
      <c r="AIM1883"/>
      <c r="AIN1883"/>
      <c r="AIO1883"/>
      <c r="AIP1883"/>
      <c r="AIQ1883"/>
      <c r="AIR1883"/>
      <c r="AIS1883"/>
      <c r="AIT1883"/>
      <c r="AIU1883"/>
      <c r="AIV1883"/>
      <c r="AIW1883"/>
      <c r="AIX1883"/>
      <c r="AIY1883"/>
      <c r="AIZ1883"/>
      <c r="AJA1883"/>
      <c r="AJB1883"/>
      <c r="AJC1883"/>
      <c r="AJD1883"/>
      <c r="AJE1883"/>
      <c r="AJF1883"/>
      <c r="AJG1883"/>
      <c r="AJH1883"/>
      <c r="AJI1883"/>
      <c r="AJJ1883"/>
      <c r="AJK1883"/>
      <c r="AJL1883"/>
      <c r="AJM1883"/>
      <c r="AJN1883"/>
      <c r="AJO1883"/>
      <c r="AJP1883"/>
      <c r="AJQ1883"/>
      <c r="AJR1883"/>
      <c r="AJS1883"/>
      <c r="AJT1883"/>
      <c r="AJU1883"/>
      <c r="AJV1883"/>
      <c r="AJW1883"/>
      <c r="AJX1883"/>
      <c r="AJY1883"/>
      <c r="AJZ1883"/>
      <c r="AKA1883"/>
      <c r="AKB1883"/>
      <c r="AKC1883"/>
      <c r="AKD1883"/>
      <c r="AKE1883"/>
      <c r="AKF1883"/>
      <c r="AKG1883"/>
      <c r="AKH1883"/>
      <c r="AKI1883"/>
      <c r="AKJ1883"/>
      <c r="AKK1883"/>
      <c r="AKL1883"/>
      <c r="AKM1883"/>
      <c r="AKN1883"/>
      <c r="AKO1883"/>
      <c r="AKP1883"/>
      <c r="AKQ1883"/>
      <c r="AKR1883"/>
      <c r="AKS1883"/>
      <c r="AKT1883"/>
      <c r="AKU1883"/>
      <c r="AKV1883"/>
      <c r="AKW1883"/>
      <c r="AKX1883"/>
      <c r="AKY1883"/>
      <c r="AKZ1883"/>
      <c r="ALA1883"/>
      <c r="ALB1883"/>
      <c r="ALC1883"/>
      <c r="ALD1883"/>
      <c r="ALE1883"/>
      <c r="ALF1883"/>
      <c r="ALG1883"/>
      <c r="ALH1883"/>
      <c r="ALI1883"/>
      <c r="ALJ1883"/>
      <c r="ALK1883"/>
      <c r="ALL1883"/>
      <c r="ALM1883"/>
      <c r="ALN1883"/>
      <c r="ALO1883"/>
      <c r="ALP1883"/>
      <c r="ALQ1883"/>
      <c r="ALR1883"/>
      <c r="ALS1883"/>
      <c r="ALT1883"/>
      <c r="ALU1883"/>
      <c r="ALV1883"/>
      <c r="ALW1883"/>
      <c r="ALX1883"/>
      <c r="ALY1883"/>
      <c r="ALZ1883"/>
      <c r="AMA1883"/>
      <c r="AMB1883"/>
      <c r="AMC1883"/>
      <c r="AMD1883"/>
      <c r="AME1883"/>
      <c r="AMF1883"/>
      <c r="AMG1883"/>
      <c r="AMH1883"/>
    </row>
    <row r="1884" spans="1:1022" ht="15">
      <c r="A1884" s="15"/>
      <c r="B1884" s="7"/>
      <c r="C1884" s="16"/>
      <c r="D1884" s="16"/>
      <c r="E1884" s="17"/>
      <c r="F1884" s="18"/>
      <c r="G1884" s="18"/>
      <c r="H1884" s="8"/>
      <c r="I1884" s="8"/>
      <c r="J1884" s="8"/>
      <c r="K1884" s="8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  <c r="DL1884"/>
      <c r="DM1884"/>
      <c r="DN1884"/>
      <c r="DO1884"/>
      <c r="DP1884"/>
      <c r="DQ1884"/>
      <c r="DR1884"/>
      <c r="DS1884"/>
      <c r="DT1884"/>
      <c r="DU1884"/>
      <c r="DV1884"/>
      <c r="DW1884"/>
      <c r="DX1884"/>
      <c r="DY1884"/>
      <c r="DZ1884"/>
      <c r="EA1884"/>
      <c r="EB1884"/>
      <c r="EC1884"/>
      <c r="ED1884"/>
      <c r="EE1884"/>
      <c r="EF1884"/>
      <c r="EG1884"/>
      <c r="EH1884"/>
      <c r="EI1884"/>
      <c r="EJ1884"/>
      <c r="EK1884"/>
      <c r="EL1884"/>
      <c r="EM1884"/>
      <c r="EN1884"/>
      <c r="EO1884"/>
      <c r="EP1884"/>
      <c r="EQ1884"/>
      <c r="ER1884"/>
      <c r="ES1884"/>
      <c r="ET1884"/>
      <c r="EU1884"/>
      <c r="EV1884"/>
      <c r="EW1884"/>
      <c r="EX1884"/>
      <c r="EY1884"/>
      <c r="EZ1884"/>
      <c r="FA1884"/>
      <c r="FB1884"/>
      <c r="FC1884"/>
      <c r="FD1884"/>
      <c r="FE1884"/>
      <c r="FF1884"/>
      <c r="FG1884"/>
      <c r="FH1884"/>
      <c r="FI1884"/>
      <c r="FJ1884"/>
      <c r="FK1884"/>
      <c r="FL1884"/>
      <c r="FM1884"/>
      <c r="FN1884"/>
      <c r="FO1884"/>
      <c r="FP1884"/>
      <c r="FQ1884"/>
      <c r="FR1884"/>
      <c r="FS1884"/>
      <c r="FT1884"/>
      <c r="FU1884"/>
      <c r="FV1884"/>
      <c r="FW1884"/>
      <c r="FX1884"/>
      <c r="FY1884"/>
      <c r="FZ1884"/>
      <c r="GA1884"/>
      <c r="GB1884"/>
      <c r="GC1884"/>
      <c r="GD1884"/>
      <c r="GE1884"/>
      <c r="GF1884"/>
      <c r="GG1884"/>
      <c r="GH1884"/>
      <c r="GI1884"/>
      <c r="GJ1884"/>
      <c r="GK1884"/>
      <c r="GL1884"/>
      <c r="GM1884"/>
      <c r="GN1884"/>
      <c r="GO1884"/>
      <c r="GP1884"/>
      <c r="GQ1884"/>
      <c r="GR1884"/>
      <c r="GS1884"/>
      <c r="GT1884"/>
      <c r="GU1884"/>
      <c r="GV1884"/>
      <c r="GW1884"/>
      <c r="GX1884"/>
      <c r="GY1884"/>
      <c r="GZ1884"/>
      <c r="HA1884"/>
      <c r="HB1884"/>
      <c r="HC1884"/>
      <c r="HD1884"/>
      <c r="HE1884"/>
      <c r="HF1884"/>
      <c r="HG1884"/>
      <c r="HH1884"/>
      <c r="HI1884"/>
      <c r="HJ1884"/>
      <c r="HK1884"/>
      <c r="HL1884"/>
      <c r="HM1884"/>
      <c r="HN1884"/>
      <c r="HO1884"/>
      <c r="HP1884"/>
      <c r="HQ1884"/>
      <c r="HR1884"/>
      <c r="HS1884"/>
      <c r="HT1884"/>
      <c r="HU1884"/>
      <c r="HV1884"/>
      <c r="HW1884"/>
      <c r="HX1884"/>
      <c r="HY1884"/>
      <c r="HZ1884"/>
      <c r="IA1884"/>
      <c r="IB1884"/>
      <c r="IC1884"/>
      <c r="ID1884"/>
      <c r="IE1884"/>
      <c r="IF1884"/>
      <c r="IG1884"/>
      <c r="IH1884"/>
      <c r="II1884"/>
      <c r="IJ1884"/>
      <c r="IK1884"/>
      <c r="IL1884"/>
      <c r="IM1884"/>
      <c r="IN1884"/>
      <c r="IO1884"/>
      <c r="IP1884"/>
      <c r="IQ1884"/>
      <c r="IR1884"/>
      <c r="IS1884"/>
      <c r="IT1884"/>
      <c r="IU1884"/>
      <c r="IV1884"/>
      <c r="IW1884"/>
      <c r="IX1884"/>
      <c r="IY1884"/>
      <c r="IZ1884"/>
      <c r="JA1884"/>
      <c r="JB1884"/>
      <c r="JC1884"/>
      <c r="JD1884"/>
      <c r="JE1884"/>
      <c r="JF1884"/>
      <c r="JG1884"/>
      <c r="JH1884"/>
      <c r="JI1884"/>
      <c r="JJ1884"/>
      <c r="JK1884"/>
      <c r="JL1884"/>
      <c r="JM1884"/>
      <c r="JN1884"/>
      <c r="JO1884"/>
      <c r="JP1884"/>
      <c r="JQ1884"/>
      <c r="JR1884"/>
      <c r="JS1884"/>
      <c r="JT1884"/>
      <c r="JU1884"/>
      <c r="JV1884"/>
      <c r="JW1884"/>
      <c r="JX1884"/>
      <c r="JY1884"/>
      <c r="JZ1884"/>
      <c r="KA1884"/>
      <c r="KB1884"/>
      <c r="KC1884"/>
      <c r="KD1884"/>
      <c r="KE1884"/>
      <c r="KF1884"/>
      <c r="KG1884"/>
      <c r="KH1884"/>
      <c r="KI1884"/>
      <c r="KJ1884"/>
      <c r="KK1884"/>
      <c r="KL1884"/>
      <c r="KM1884"/>
      <c r="KN1884"/>
      <c r="KO1884"/>
      <c r="KP1884"/>
      <c r="KQ1884"/>
      <c r="KR1884"/>
      <c r="KS1884"/>
      <c r="KT1884"/>
      <c r="KU1884"/>
      <c r="KV1884"/>
      <c r="KW1884"/>
      <c r="KX1884"/>
      <c r="KY1884"/>
      <c r="KZ1884"/>
      <c r="LA1884"/>
      <c r="LB1884"/>
      <c r="LC1884"/>
      <c r="LD1884"/>
      <c r="LE1884"/>
      <c r="LF1884"/>
      <c r="LG1884"/>
      <c r="LH1884"/>
      <c r="LI1884"/>
      <c r="LJ1884"/>
      <c r="LK1884"/>
      <c r="LL1884"/>
      <c r="LM1884"/>
      <c r="LN1884"/>
      <c r="LO1884"/>
      <c r="LP1884"/>
      <c r="LQ1884"/>
      <c r="LR1884"/>
      <c r="LS1884"/>
      <c r="LT1884"/>
      <c r="LU1884"/>
      <c r="LV1884"/>
      <c r="LW1884"/>
      <c r="LX1884"/>
      <c r="LY1884"/>
      <c r="LZ1884"/>
      <c r="MA1884"/>
      <c r="MB1884"/>
      <c r="MC1884"/>
      <c r="MD1884"/>
      <c r="ME1884"/>
      <c r="MF1884"/>
      <c r="MG1884"/>
      <c r="MH1884"/>
      <c r="MI1884"/>
      <c r="MJ1884"/>
      <c r="MK1884"/>
      <c r="ML1884"/>
      <c r="MM1884"/>
      <c r="MN1884"/>
      <c r="MO1884"/>
      <c r="MP1884"/>
      <c r="MQ1884"/>
      <c r="MR1884"/>
      <c r="MS1884"/>
      <c r="MT1884"/>
      <c r="MU1884"/>
      <c r="MV1884"/>
      <c r="MW1884"/>
      <c r="MX1884"/>
      <c r="MY1884"/>
      <c r="MZ1884"/>
      <c r="NA1884"/>
      <c r="NB1884"/>
      <c r="NC1884"/>
      <c r="ND1884"/>
      <c r="NE1884"/>
      <c r="NF1884"/>
      <c r="NG1884"/>
      <c r="NH1884"/>
      <c r="NI1884"/>
      <c r="NJ1884"/>
      <c r="NK1884"/>
      <c r="NL1884"/>
      <c r="NM1884"/>
      <c r="NN1884"/>
      <c r="NO1884"/>
      <c r="NP1884"/>
      <c r="NQ1884"/>
      <c r="NR1884"/>
      <c r="NS1884"/>
      <c r="NT1884"/>
      <c r="NU1884"/>
      <c r="NV1884"/>
      <c r="NW1884"/>
      <c r="NX1884"/>
      <c r="NY1884"/>
      <c r="NZ1884"/>
      <c r="OA1884"/>
      <c r="OB1884"/>
      <c r="OC1884"/>
      <c r="OD1884"/>
      <c r="OE1884"/>
      <c r="OF1884"/>
      <c r="OG1884"/>
      <c r="OH1884"/>
      <c r="OI1884"/>
      <c r="OJ1884"/>
      <c r="OK1884"/>
      <c r="OL1884"/>
      <c r="OM1884"/>
      <c r="ON1884"/>
      <c r="OO1884"/>
      <c r="OP1884"/>
      <c r="OQ1884"/>
      <c r="OR1884"/>
      <c r="OS1884"/>
      <c r="OT1884"/>
      <c r="OU1884"/>
      <c r="OV1884"/>
      <c r="OW1884"/>
      <c r="OX1884"/>
      <c r="OY1884"/>
      <c r="OZ1884"/>
      <c r="PA1884"/>
      <c r="PB1884"/>
      <c r="PC1884"/>
      <c r="PD1884"/>
      <c r="PE1884"/>
      <c r="PF1884"/>
      <c r="PG1884"/>
      <c r="PH1884"/>
      <c r="PI1884"/>
      <c r="PJ1884"/>
      <c r="PK1884"/>
      <c r="PL1884"/>
      <c r="PM1884"/>
      <c r="PN1884"/>
      <c r="PO1884"/>
      <c r="PP1884"/>
      <c r="PQ1884"/>
      <c r="PR1884"/>
      <c r="PS1884"/>
      <c r="PT1884"/>
      <c r="PU1884"/>
      <c r="PV1884"/>
      <c r="PW1884"/>
      <c r="PX1884"/>
      <c r="PY1884"/>
      <c r="PZ1884"/>
      <c r="QA1884"/>
      <c r="QB1884"/>
      <c r="QC1884"/>
      <c r="QD1884"/>
      <c r="QE1884"/>
      <c r="QF1884"/>
      <c r="QG1884"/>
      <c r="QH1884"/>
      <c r="QI1884"/>
      <c r="QJ1884"/>
      <c r="QK1884"/>
      <c r="QL1884"/>
      <c r="QM1884"/>
      <c r="QN1884"/>
      <c r="QO1884"/>
      <c r="QP1884"/>
      <c r="QQ1884"/>
      <c r="QR1884"/>
      <c r="QS1884"/>
      <c r="QT1884"/>
      <c r="QU1884"/>
      <c r="QV1884"/>
      <c r="QW1884"/>
      <c r="QX1884"/>
      <c r="QY1884"/>
      <c r="QZ1884"/>
      <c r="RA1884"/>
      <c r="RB1884"/>
      <c r="RC1884"/>
      <c r="RD1884"/>
      <c r="RE1884"/>
      <c r="RF1884"/>
      <c r="RG1884"/>
      <c r="RH1884"/>
      <c r="RI1884"/>
      <c r="RJ1884"/>
      <c r="RK1884"/>
      <c r="RL1884"/>
      <c r="RM1884"/>
      <c r="RN1884"/>
      <c r="RO1884"/>
      <c r="RP1884"/>
      <c r="RQ1884"/>
      <c r="RR1884"/>
      <c r="RS1884"/>
      <c r="RT1884"/>
      <c r="RU1884"/>
      <c r="RV1884"/>
      <c r="RW1884"/>
      <c r="RX1884"/>
      <c r="RY1884"/>
      <c r="RZ1884"/>
      <c r="SA1884"/>
      <c r="SB1884"/>
      <c r="SC1884"/>
      <c r="SD1884"/>
      <c r="SE1884"/>
      <c r="SF1884"/>
      <c r="SG1884"/>
      <c r="SH1884"/>
      <c r="SI1884"/>
      <c r="SJ1884"/>
      <c r="SK1884"/>
      <c r="SL1884"/>
      <c r="SM1884"/>
      <c r="SN1884"/>
      <c r="SO1884"/>
      <c r="SP1884"/>
      <c r="SQ1884"/>
      <c r="SR1884"/>
      <c r="SS1884"/>
      <c r="ST1884"/>
      <c r="SU1884"/>
      <c r="SV1884"/>
      <c r="SW1884"/>
      <c r="SX1884"/>
      <c r="SY1884"/>
      <c r="SZ1884"/>
      <c r="TA1884"/>
      <c r="TB1884"/>
      <c r="TC1884"/>
      <c r="TD1884"/>
      <c r="TE1884"/>
      <c r="TF1884"/>
      <c r="TG1884"/>
      <c r="TH1884"/>
      <c r="TI1884"/>
      <c r="TJ1884"/>
      <c r="TK1884"/>
      <c r="TL1884"/>
      <c r="TM1884"/>
      <c r="TN1884"/>
      <c r="TO1884"/>
      <c r="TP1884"/>
      <c r="TQ1884"/>
      <c r="TR1884"/>
      <c r="TS1884"/>
      <c r="TT1884"/>
      <c r="TU1884"/>
      <c r="TV1884"/>
      <c r="TW1884"/>
      <c r="TX1884"/>
      <c r="TY1884"/>
      <c r="TZ1884"/>
      <c r="UA1884"/>
      <c r="UB1884"/>
      <c r="UC1884"/>
      <c r="UD1884"/>
      <c r="UE1884"/>
      <c r="UF1884"/>
      <c r="UG1884"/>
      <c r="UH1884"/>
      <c r="UI1884"/>
      <c r="UJ1884"/>
      <c r="UK1884"/>
      <c r="UL1884"/>
      <c r="UM1884"/>
      <c r="UN1884"/>
      <c r="UO1884"/>
      <c r="UP1884"/>
      <c r="UQ1884"/>
      <c r="UR1884"/>
      <c r="US1884"/>
      <c r="UT1884"/>
      <c r="UU1884"/>
      <c r="UV1884"/>
      <c r="UW1884"/>
      <c r="UX1884"/>
      <c r="UY1884"/>
      <c r="UZ1884"/>
      <c r="VA1884"/>
      <c r="VB1884"/>
      <c r="VC1884"/>
      <c r="VD1884"/>
      <c r="VE1884"/>
      <c r="VF1884"/>
      <c r="VG1884"/>
      <c r="VH1884"/>
      <c r="VI1884"/>
      <c r="VJ1884"/>
      <c r="VK1884"/>
      <c r="VL1884"/>
      <c r="VM1884"/>
      <c r="VN1884"/>
      <c r="VO1884"/>
      <c r="VP1884"/>
      <c r="VQ1884"/>
      <c r="VR1884"/>
      <c r="VS1884"/>
      <c r="VT1884"/>
      <c r="VU1884"/>
      <c r="VV1884"/>
      <c r="VW1884"/>
      <c r="VX1884"/>
      <c r="VY1884"/>
      <c r="VZ1884"/>
      <c r="WA1884"/>
      <c r="WB1884"/>
      <c r="WC1884"/>
      <c r="WD1884"/>
      <c r="WE1884"/>
      <c r="WF1884"/>
      <c r="WG1884"/>
      <c r="WH1884"/>
      <c r="WI1884"/>
      <c r="WJ1884"/>
      <c r="WK1884"/>
      <c r="WL1884"/>
      <c r="WM1884"/>
      <c r="WN1884"/>
      <c r="WO1884"/>
      <c r="WP1884"/>
      <c r="WQ1884"/>
      <c r="WR1884"/>
      <c r="WS1884"/>
      <c r="WT1884"/>
      <c r="WU1884"/>
      <c r="WV1884"/>
      <c r="WW1884"/>
      <c r="WX1884"/>
      <c r="WY1884"/>
      <c r="WZ1884"/>
      <c r="XA1884"/>
      <c r="XB1884"/>
      <c r="XC1884"/>
      <c r="XD1884"/>
      <c r="XE1884"/>
      <c r="XF1884"/>
      <c r="XG1884"/>
      <c r="XH1884"/>
      <c r="XI1884"/>
      <c r="XJ1884"/>
      <c r="XK1884"/>
      <c r="XL1884"/>
      <c r="XM1884"/>
      <c r="XN1884"/>
      <c r="XO1884"/>
      <c r="XP1884"/>
      <c r="XQ1884"/>
      <c r="XR1884"/>
      <c r="XS1884"/>
      <c r="XT1884"/>
      <c r="XU1884"/>
      <c r="XV1884"/>
      <c r="XW1884"/>
      <c r="XX1884"/>
      <c r="XY1884"/>
      <c r="XZ1884"/>
      <c r="YA1884"/>
      <c r="YB1884"/>
      <c r="YC1884"/>
      <c r="YD1884"/>
      <c r="YE1884"/>
      <c r="YF1884"/>
      <c r="YG1884"/>
      <c r="YH1884"/>
      <c r="YI1884"/>
      <c r="YJ1884"/>
      <c r="YK1884"/>
      <c r="YL1884"/>
      <c r="YM1884"/>
      <c r="YN1884"/>
      <c r="YO1884"/>
      <c r="YP1884"/>
      <c r="YQ1884"/>
      <c r="YR1884"/>
      <c r="YS1884"/>
      <c r="YT1884"/>
      <c r="YU1884"/>
      <c r="YV1884"/>
      <c r="YW1884"/>
      <c r="YX1884"/>
      <c r="YY1884"/>
      <c r="YZ1884"/>
      <c r="ZA1884"/>
      <c r="ZB1884"/>
      <c r="ZC1884"/>
      <c r="ZD1884"/>
      <c r="ZE1884"/>
      <c r="ZF1884"/>
      <c r="ZG1884"/>
      <c r="ZH1884"/>
      <c r="ZI1884"/>
      <c r="ZJ1884"/>
      <c r="ZK1884"/>
      <c r="ZL1884"/>
      <c r="ZM1884"/>
      <c r="ZN1884"/>
      <c r="ZO1884"/>
      <c r="ZP1884"/>
      <c r="ZQ1884"/>
      <c r="ZR1884"/>
      <c r="ZS1884"/>
      <c r="ZT1884"/>
      <c r="ZU1884"/>
      <c r="ZV1884"/>
      <c r="ZW1884"/>
      <c r="ZX1884"/>
      <c r="ZY1884"/>
      <c r="ZZ1884"/>
      <c r="AAA1884"/>
      <c r="AAB1884"/>
      <c r="AAC1884"/>
      <c r="AAD1884"/>
      <c r="AAE1884"/>
      <c r="AAF1884"/>
      <c r="AAG1884"/>
      <c r="AAH1884"/>
      <c r="AAI1884"/>
      <c r="AAJ1884"/>
      <c r="AAK1884"/>
      <c r="AAL1884"/>
      <c r="AAM1884"/>
      <c r="AAN1884"/>
      <c r="AAO1884"/>
      <c r="AAP1884"/>
      <c r="AAQ1884"/>
      <c r="AAR1884"/>
      <c r="AAS1884"/>
      <c r="AAT1884"/>
      <c r="AAU1884"/>
      <c r="AAV1884"/>
      <c r="AAW1884"/>
      <c r="AAX1884"/>
      <c r="AAY1884"/>
      <c r="AAZ1884"/>
      <c r="ABA1884"/>
      <c r="ABB1884"/>
      <c r="ABC1884"/>
      <c r="ABD1884"/>
      <c r="ABE1884"/>
      <c r="ABF1884"/>
      <c r="ABG1884"/>
      <c r="ABH1884"/>
      <c r="ABI1884"/>
      <c r="ABJ1884"/>
      <c r="ABK1884"/>
      <c r="ABL1884"/>
      <c r="ABM1884"/>
      <c r="ABN1884"/>
      <c r="ABO1884"/>
      <c r="ABP1884"/>
      <c r="ABQ1884"/>
      <c r="ABR1884"/>
      <c r="ABS1884"/>
      <c r="ABT1884"/>
      <c r="ABU1884"/>
      <c r="ABV1884"/>
      <c r="ABW1884"/>
      <c r="ABX1884"/>
      <c r="ABY1884"/>
      <c r="ABZ1884"/>
      <c r="ACA1884"/>
      <c r="ACB1884"/>
      <c r="ACC1884"/>
      <c r="ACD1884"/>
      <c r="ACE1884"/>
      <c r="ACF1884"/>
      <c r="ACG1884"/>
      <c r="ACH1884"/>
      <c r="ACI1884"/>
      <c r="ACJ1884"/>
      <c r="ACK1884"/>
      <c r="ACL1884"/>
      <c r="ACM1884"/>
      <c r="ACN1884"/>
      <c r="ACO1884"/>
      <c r="ACP1884"/>
      <c r="ACQ1884"/>
      <c r="ACR1884"/>
      <c r="ACS1884"/>
      <c r="ACT1884"/>
      <c r="ACU1884"/>
      <c r="ACV1884"/>
      <c r="ACW1884"/>
      <c r="ACX1884"/>
      <c r="ACY1884"/>
      <c r="ACZ1884"/>
      <c r="ADA1884"/>
      <c r="ADB1884"/>
      <c r="ADC1884"/>
      <c r="ADD1884"/>
      <c r="ADE1884"/>
      <c r="ADF1884"/>
      <c r="ADG1884"/>
      <c r="ADH1884"/>
      <c r="ADI1884"/>
      <c r="ADJ1884"/>
      <c r="ADK1884"/>
      <c r="ADL1884"/>
      <c r="ADM1884"/>
      <c r="ADN1884"/>
      <c r="ADO1884"/>
      <c r="ADP1884"/>
      <c r="ADQ1884"/>
      <c r="ADR1884"/>
      <c r="ADS1884"/>
      <c r="ADT1884"/>
      <c r="ADU1884"/>
      <c r="ADV1884"/>
      <c r="ADW1884"/>
      <c r="ADX1884"/>
      <c r="ADY1884"/>
      <c r="ADZ1884"/>
      <c r="AEA1884"/>
      <c r="AEB1884"/>
      <c r="AEC1884"/>
      <c r="AED1884"/>
      <c r="AEE1884"/>
      <c r="AEF1884"/>
      <c r="AEG1884"/>
      <c r="AEH1884"/>
      <c r="AEI1884"/>
      <c r="AEJ1884"/>
      <c r="AEK1884"/>
      <c r="AEL1884"/>
      <c r="AEM1884"/>
      <c r="AEN1884"/>
      <c r="AEO1884"/>
      <c r="AEP1884"/>
      <c r="AEQ1884"/>
      <c r="AER1884"/>
      <c r="AES1884"/>
      <c r="AET1884"/>
      <c r="AEU1884"/>
      <c r="AEV1884"/>
      <c r="AEW1884"/>
      <c r="AEX1884"/>
      <c r="AEY1884"/>
      <c r="AEZ1884"/>
      <c r="AFA1884"/>
      <c r="AFB1884"/>
      <c r="AFC1884"/>
      <c r="AFD1884"/>
      <c r="AFE1884"/>
      <c r="AFF1884"/>
      <c r="AFG1884"/>
      <c r="AFH1884"/>
      <c r="AFI1884"/>
      <c r="AFJ1884"/>
      <c r="AFK1884"/>
      <c r="AFL1884"/>
      <c r="AFM1884"/>
      <c r="AFN1884"/>
      <c r="AFO1884"/>
      <c r="AFP1884"/>
      <c r="AFQ1884"/>
      <c r="AFR1884"/>
      <c r="AFS1884"/>
      <c r="AFT1884"/>
      <c r="AFU1884"/>
      <c r="AFV1884"/>
      <c r="AFW1884"/>
      <c r="AFX1884"/>
      <c r="AFY1884"/>
      <c r="AFZ1884"/>
      <c r="AGA1884"/>
      <c r="AGB1884"/>
      <c r="AGC1884"/>
      <c r="AGD1884"/>
      <c r="AGE1884"/>
      <c r="AGF1884"/>
      <c r="AGG1884"/>
      <c r="AGH1884"/>
      <c r="AGI1884"/>
      <c r="AGJ1884"/>
      <c r="AGK1884"/>
      <c r="AGL1884"/>
      <c r="AGM1884"/>
      <c r="AGN1884"/>
      <c r="AGO1884"/>
      <c r="AGP1884"/>
      <c r="AGQ1884"/>
      <c r="AGR1884"/>
      <c r="AGS1884"/>
      <c r="AGT1884"/>
      <c r="AGU1884"/>
      <c r="AGV1884"/>
      <c r="AGW1884"/>
      <c r="AGX1884"/>
      <c r="AGY1884"/>
      <c r="AGZ1884"/>
      <c r="AHA1884"/>
      <c r="AHB1884"/>
      <c r="AHC1884"/>
      <c r="AHD1884"/>
      <c r="AHE1884"/>
      <c r="AHF1884"/>
      <c r="AHG1884"/>
      <c r="AHH1884"/>
      <c r="AHI1884"/>
      <c r="AHJ1884"/>
      <c r="AHK1884"/>
      <c r="AHL1884"/>
      <c r="AHM1884"/>
      <c r="AHN1884"/>
      <c r="AHO1884"/>
      <c r="AHP1884"/>
      <c r="AHQ1884"/>
      <c r="AHR1884"/>
      <c r="AHS1884"/>
      <c r="AHT1884"/>
      <c r="AHU1884"/>
      <c r="AHV1884"/>
      <c r="AHW1884"/>
      <c r="AHX1884"/>
      <c r="AHY1884"/>
      <c r="AHZ1884"/>
      <c r="AIA1884"/>
      <c r="AIB1884"/>
      <c r="AIC1884"/>
      <c r="AID1884"/>
      <c r="AIE1884"/>
      <c r="AIF1884"/>
      <c r="AIG1884"/>
      <c r="AIH1884"/>
      <c r="AII1884"/>
      <c r="AIJ1884"/>
      <c r="AIK1884"/>
      <c r="AIL1884"/>
      <c r="AIM1884"/>
      <c r="AIN1884"/>
      <c r="AIO1884"/>
      <c r="AIP1884"/>
      <c r="AIQ1884"/>
      <c r="AIR1884"/>
      <c r="AIS1884"/>
      <c r="AIT1884"/>
      <c r="AIU1884"/>
      <c r="AIV1884"/>
      <c r="AIW1884"/>
      <c r="AIX1884"/>
      <c r="AIY1884"/>
      <c r="AIZ1884"/>
      <c r="AJA1884"/>
      <c r="AJB1884"/>
      <c r="AJC1884"/>
      <c r="AJD1884"/>
      <c r="AJE1884"/>
      <c r="AJF1884"/>
      <c r="AJG1884"/>
      <c r="AJH1884"/>
      <c r="AJI1884"/>
      <c r="AJJ1884"/>
      <c r="AJK1884"/>
      <c r="AJL1884"/>
      <c r="AJM1884"/>
      <c r="AJN1884"/>
      <c r="AJO1884"/>
      <c r="AJP1884"/>
      <c r="AJQ1884"/>
      <c r="AJR1884"/>
      <c r="AJS1884"/>
      <c r="AJT1884"/>
      <c r="AJU1884"/>
      <c r="AJV1884"/>
      <c r="AJW1884"/>
      <c r="AJX1884"/>
      <c r="AJY1884"/>
      <c r="AJZ1884"/>
      <c r="AKA1884"/>
      <c r="AKB1884"/>
      <c r="AKC1884"/>
      <c r="AKD1884"/>
      <c r="AKE1884"/>
      <c r="AKF1884"/>
      <c r="AKG1884"/>
      <c r="AKH1884"/>
      <c r="AKI1884"/>
      <c r="AKJ1884"/>
      <c r="AKK1884"/>
      <c r="AKL1884"/>
      <c r="AKM1884"/>
      <c r="AKN1884"/>
      <c r="AKO1884"/>
      <c r="AKP1884"/>
      <c r="AKQ1884"/>
      <c r="AKR1884"/>
      <c r="AKS1884"/>
      <c r="AKT1884"/>
      <c r="AKU1884"/>
      <c r="AKV1884"/>
      <c r="AKW1884"/>
      <c r="AKX1884"/>
      <c r="AKY1884"/>
      <c r="AKZ1884"/>
      <c r="ALA1884"/>
      <c r="ALB1884"/>
      <c r="ALC1884"/>
      <c r="ALD1884"/>
      <c r="ALE1884"/>
      <c r="ALF1884"/>
      <c r="ALG1884"/>
      <c r="ALH1884"/>
      <c r="ALI1884"/>
      <c r="ALJ1884"/>
      <c r="ALK1884"/>
      <c r="ALL1884"/>
      <c r="ALM1884"/>
      <c r="ALN1884"/>
      <c r="ALO1884"/>
      <c r="ALP1884"/>
      <c r="ALQ1884"/>
      <c r="ALR1884"/>
      <c r="ALS1884"/>
      <c r="ALT1884"/>
      <c r="ALU1884"/>
      <c r="ALV1884"/>
      <c r="ALW1884"/>
      <c r="ALX1884"/>
      <c r="ALY1884"/>
      <c r="ALZ1884"/>
      <c r="AMA1884"/>
      <c r="AMB1884"/>
      <c r="AMC1884"/>
      <c r="AMD1884"/>
      <c r="AME1884"/>
      <c r="AMF1884"/>
      <c r="AMG1884"/>
      <c r="AMH1884"/>
    </row>
    <row r="1885" spans="1:1022" ht="15">
      <c r="A1885" s="15"/>
      <c r="B1885" s="7"/>
      <c r="C1885" s="16"/>
      <c r="D1885" s="16"/>
      <c r="E1885" s="17"/>
      <c r="F1885" s="18"/>
      <c r="G1885" s="18"/>
      <c r="H1885" s="8"/>
      <c r="I1885" s="8"/>
      <c r="J1885" s="8"/>
      <c r="K1885" s="8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  <c r="DL1885"/>
      <c r="DM1885"/>
      <c r="DN1885"/>
      <c r="DO1885"/>
      <c r="DP1885"/>
      <c r="DQ1885"/>
      <c r="DR1885"/>
      <c r="DS1885"/>
      <c r="DT1885"/>
      <c r="DU1885"/>
      <c r="DV1885"/>
      <c r="DW1885"/>
      <c r="DX1885"/>
      <c r="DY1885"/>
      <c r="DZ1885"/>
      <c r="EA1885"/>
      <c r="EB1885"/>
      <c r="EC1885"/>
      <c r="ED1885"/>
      <c r="EE1885"/>
      <c r="EF1885"/>
      <c r="EG1885"/>
      <c r="EH1885"/>
      <c r="EI1885"/>
      <c r="EJ1885"/>
      <c r="EK1885"/>
      <c r="EL1885"/>
      <c r="EM1885"/>
      <c r="EN1885"/>
      <c r="EO1885"/>
      <c r="EP1885"/>
      <c r="EQ1885"/>
      <c r="ER1885"/>
      <c r="ES1885"/>
      <c r="ET1885"/>
      <c r="EU1885"/>
      <c r="EV1885"/>
      <c r="EW1885"/>
      <c r="EX1885"/>
      <c r="EY1885"/>
      <c r="EZ1885"/>
      <c r="FA1885"/>
      <c r="FB1885"/>
      <c r="FC1885"/>
      <c r="FD1885"/>
      <c r="FE1885"/>
      <c r="FF1885"/>
      <c r="FG1885"/>
      <c r="FH1885"/>
      <c r="FI1885"/>
      <c r="FJ1885"/>
      <c r="FK1885"/>
      <c r="FL1885"/>
      <c r="FM1885"/>
      <c r="FN1885"/>
      <c r="FO1885"/>
      <c r="FP1885"/>
      <c r="FQ1885"/>
      <c r="FR1885"/>
      <c r="FS1885"/>
      <c r="FT1885"/>
      <c r="FU1885"/>
      <c r="FV1885"/>
      <c r="FW1885"/>
      <c r="FX1885"/>
      <c r="FY1885"/>
      <c r="FZ1885"/>
      <c r="GA1885"/>
      <c r="GB1885"/>
      <c r="GC1885"/>
      <c r="GD1885"/>
      <c r="GE1885"/>
      <c r="GF1885"/>
      <c r="GG1885"/>
      <c r="GH1885"/>
      <c r="GI1885"/>
      <c r="GJ1885"/>
      <c r="GK1885"/>
      <c r="GL1885"/>
      <c r="GM1885"/>
      <c r="GN1885"/>
      <c r="GO1885"/>
      <c r="GP1885"/>
      <c r="GQ1885"/>
      <c r="GR1885"/>
      <c r="GS1885"/>
      <c r="GT1885"/>
      <c r="GU1885"/>
      <c r="GV1885"/>
      <c r="GW1885"/>
      <c r="GX1885"/>
      <c r="GY1885"/>
      <c r="GZ1885"/>
      <c r="HA1885"/>
      <c r="HB1885"/>
      <c r="HC1885"/>
      <c r="HD1885"/>
      <c r="HE1885"/>
      <c r="HF1885"/>
      <c r="HG1885"/>
      <c r="HH1885"/>
      <c r="HI1885"/>
      <c r="HJ1885"/>
      <c r="HK1885"/>
      <c r="HL1885"/>
      <c r="HM1885"/>
      <c r="HN1885"/>
      <c r="HO1885"/>
      <c r="HP1885"/>
      <c r="HQ1885"/>
      <c r="HR1885"/>
      <c r="HS1885"/>
      <c r="HT1885"/>
      <c r="HU1885"/>
      <c r="HV1885"/>
      <c r="HW1885"/>
      <c r="HX1885"/>
      <c r="HY1885"/>
      <c r="HZ1885"/>
      <c r="IA1885"/>
      <c r="IB1885"/>
      <c r="IC1885"/>
      <c r="ID1885"/>
      <c r="IE1885"/>
      <c r="IF1885"/>
      <c r="IG1885"/>
      <c r="IH1885"/>
      <c r="II1885"/>
      <c r="IJ1885"/>
      <c r="IK1885"/>
      <c r="IL1885"/>
      <c r="IM1885"/>
      <c r="IN1885"/>
      <c r="IO1885"/>
      <c r="IP1885"/>
      <c r="IQ1885"/>
      <c r="IR1885"/>
      <c r="IS1885"/>
      <c r="IT1885"/>
      <c r="IU1885"/>
      <c r="IV1885"/>
      <c r="IW1885"/>
      <c r="IX1885"/>
      <c r="IY1885"/>
      <c r="IZ1885"/>
      <c r="JA1885"/>
      <c r="JB1885"/>
      <c r="JC1885"/>
      <c r="JD1885"/>
      <c r="JE1885"/>
      <c r="JF1885"/>
      <c r="JG1885"/>
      <c r="JH1885"/>
      <c r="JI1885"/>
      <c r="JJ1885"/>
      <c r="JK1885"/>
      <c r="JL1885"/>
      <c r="JM1885"/>
      <c r="JN1885"/>
      <c r="JO1885"/>
      <c r="JP1885"/>
      <c r="JQ1885"/>
      <c r="JR1885"/>
      <c r="JS1885"/>
      <c r="JT1885"/>
      <c r="JU1885"/>
      <c r="JV1885"/>
      <c r="JW1885"/>
      <c r="JX1885"/>
      <c r="JY1885"/>
      <c r="JZ1885"/>
      <c r="KA1885"/>
      <c r="KB1885"/>
      <c r="KC1885"/>
      <c r="KD1885"/>
      <c r="KE1885"/>
      <c r="KF1885"/>
      <c r="KG1885"/>
      <c r="KH1885"/>
      <c r="KI1885"/>
      <c r="KJ1885"/>
      <c r="KK1885"/>
      <c r="KL1885"/>
      <c r="KM1885"/>
      <c r="KN1885"/>
      <c r="KO1885"/>
      <c r="KP1885"/>
      <c r="KQ1885"/>
      <c r="KR1885"/>
      <c r="KS1885"/>
      <c r="KT1885"/>
      <c r="KU1885"/>
      <c r="KV1885"/>
      <c r="KW1885"/>
      <c r="KX1885"/>
      <c r="KY1885"/>
      <c r="KZ1885"/>
      <c r="LA1885"/>
      <c r="LB1885"/>
      <c r="LC1885"/>
      <c r="LD1885"/>
      <c r="LE1885"/>
      <c r="LF1885"/>
      <c r="LG1885"/>
      <c r="LH1885"/>
      <c r="LI1885"/>
      <c r="LJ1885"/>
      <c r="LK1885"/>
      <c r="LL1885"/>
      <c r="LM1885"/>
      <c r="LN1885"/>
      <c r="LO1885"/>
      <c r="LP1885"/>
      <c r="LQ1885"/>
      <c r="LR1885"/>
      <c r="LS1885"/>
      <c r="LT1885"/>
      <c r="LU1885"/>
      <c r="LV1885"/>
      <c r="LW1885"/>
      <c r="LX1885"/>
      <c r="LY1885"/>
      <c r="LZ1885"/>
      <c r="MA1885"/>
      <c r="MB1885"/>
      <c r="MC1885"/>
      <c r="MD1885"/>
      <c r="ME1885"/>
      <c r="MF1885"/>
      <c r="MG1885"/>
      <c r="MH1885"/>
      <c r="MI1885"/>
      <c r="MJ1885"/>
      <c r="MK1885"/>
      <c r="ML1885"/>
      <c r="MM1885"/>
      <c r="MN1885"/>
      <c r="MO1885"/>
      <c r="MP1885"/>
      <c r="MQ1885"/>
      <c r="MR1885"/>
      <c r="MS1885"/>
      <c r="MT1885"/>
      <c r="MU1885"/>
      <c r="MV1885"/>
      <c r="MW1885"/>
      <c r="MX1885"/>
      <c r="MY1885"/>
      <c r="MZ1885"/>
      <c r="NA1885"/>
      <c r="NB1885"/>
      <c r="NC1885"/>
      <c r="ND1885"/>
      <c r="NE1885"/>
      <c r="NF1885"/>
      <c r="NG1885"/>
      <c r="NH1885"/>
      <c r="NI1885"/>
      <c r="NJ1885"/>
      <c r="NK1885"/>
      <c r="NL1885"/>
      <c r="NM1885"/>
      <c r="NN1885"/>
      <c r="NO1885"/>
      <c r="NP1885"/>
      <c r="NQ1885"/>
      <c r="NR1885"/>
      <c r="NS1885"/>
      <c r="NT1885"/>
      <c r="NU1885"/>
      <c r="NV1885"/>
      <c r="NW1885"/>
      <c r="NX1885"/>
      <c r="NY1885"/>
      <c r="NZ1885"/>
      <c r="OA1885"/>
      <c r="OB1885"/>
      <c r="OC1885"/>
      <c r="OD1885"/>
      <c r="OE1885"/>
      <c r="OF1885"/>
      <c r="OG1885"/>
      <c r="OH1885"/>
      <c r="OI1885"/>
      <c r="OJ1885"/>
      <c r="OK1885"/>
      <c r="OL1885"/>
      <c r="OM1885"/>
      <c r="ON1885"/>
      <c r="OO1885"/>
      <c r="OP1885"/>
      <c r="OQ1885"/>
      <c r="OR1885"/>
      <c r="OS1885"/>
      <c r="OT1885"/>
      <c r="OU1885"/>
      <c r="OV1885"/>
      <c r="OW1885"/>
      <c r="OX1885"/>
      <c r="OY1885"/>
      <c r="OZ1885"/>
      <c r="PA1885"/>
      <c r="PB1885"/>
      <c r="PC1885"/>
      <c r="PD1885"/>
      <c r="PE1885"/>
      <c r="PF1885"/>
      <c r="PG1885"/>
      <c r="PH1885"/>
      <c r="PI1885"/>
      <c r="PJ1885"/>
      <c r="PK1885"/>
      <c r="PL1885"/>
      <c r="PM1885"/>
      <c r="PN1885"/>
      <c r="PO1885"/>
      <c r="PP1885"/>
      <c r="PQ1885"/>
      <c r="PR1885"/>
      <c r="PS1885"/>
      <c r="PT1885"/>
      <c r="PU1885"/>
      <c r="PV1885"/>
      <c r="PW1885"/>
      <c r="PX1885"/>
      <c r="PY1885"/>
      <c r="PZ1885"/>
      <c r="QA1885"/>
      <c r="QB1885"/>
      <c r="QC1885"/>
      <c r="QD1885"/>
      <c r="QE1885"/>
      <c r="QF1885"/>
      <c r="QG1885"/>
      <c r="QH1885"/>
      <c r="QI1885"/>
      <c r="QJ1885"/>
      <c r="QK1885"/>
      <c r="QL1885"/>
      <c r="QM1885"/>
      <c r="QN1885"/>
      <c r="QO1885"/>
      <c r="QP1885"/>
      <c r="QQ1885"/>
      <c r="QR1885"/>
      <c r="QS1885"/>
      <c r="QT1885"/>
      <c r="QU1885"/>
      <c r="QV1885"/>
      <c r="QW1885"/>
      <c r="QX1885"/>
      <c r="QY1885"/>
      <c r="QZ1885"/>
      <c r="RA1885"/>
      <c r="RB1885"/>
      <c r="RC1885"/>
      <c r="RD1885"/>
      <c r="RE1885"/>
      <c r="RF1885"/>
      <c r="RG1885"/>
      <c r="RH1885"/>
      <c r="RI1885"/>
      <c r="RJ1885"/>
      <c r="RK1885"/>
      <c r="RL1885"/>
      <c r="RM1885"/>
      <c r="RN1885"/>
      <c r="RO1885"/>
      <c r="RP1885"/>
      <c r="RQ1885"/>
      <c r="RR1885"/>
      <c r="RS1885"/>
      <c r="RT1885"/>
      <c r="RU1885"/>
      <c r="RV1885"/>
      <c r="RW1885"/>
      <c r="RX1885"/>
      <c r="RY1885"/>
      <c r="RZ1885"/>
      <c r="SA1885"/>
      <c r="SB1885"/>
      <c r="SC1885"/>
      <c r="SD1885"/>
      <c r="SE1885"/>
      <c r="SF1885"/>
      <c r="SG1885"/>
      <c r="SH1885"/>
      <c r="SI1885"/>
      <c r="SJ1885"/>
      <c r="SK1885"/>
      <c r="SL1885"/>
      <c r="SM1885"/>
      <c r="SN1885"/>
      <c r="SO1885"/>
      <c r="SP1885"/>
      <c r="SQ1885"/>
      <c r="SR1885"/>
      <c r="SS1885"/>
      <c r="ST1885"/>
      <c r="SU1885"/>
      <c r="SV1885"/>
      <c r="SW1885"/>
      <c r="SX1885"/>
      <c r="SY1885"/>
      <c r="SZ1885"/>
      <c r="TA1885"/>
      <c r="TB1885"/>
      <c r="TC1885"/>
      <c r="TD1885"/>
      <c r="TE1885"/>
      <c r="TF1885"/>
      <c r="TG1885"/>
      <c r="TH1885"/>
      <c r="TI1885"/>
      <c r="TJ1885"/>
      <c r="TK1885"/>
      <c r="TL1885"/>
      <c r="TM1885"/>
      <c r="TN1885"/>
      <c r="TO1885"/>
      <c r="TP1885"/>
      <c r="TQ1885"/>
      <c r="TR1885"/>
      <c r="TS1885"/>
      <c r="TT1885"/>
      <c r="TU1885"/>
      <c r="TV1885"/>
      <c r="TW1885"/>
      <c r="TX1885"/>
      <c r="TY1885"/>
      <c r="TZ1885"/>
      <c r="UA1885"/>
      <c r="UB1885"/>
      <c r="UC1885"/>
      <c r="UD1885"/>
      <c r="UE1885"/>
      <c r="UF1885"/>
      <c r="UG1885"/>
      <c r="UH1885"/>
      <c r="UI1885"/>
      <c r="UJ1885"/>
      <c r="UK1885"/>
      <c r="UL1885"/>
      <c r="UM1885"/>
      <c r="UN1885"/>
      <c r="UO1885"/>
      <c r="UP1885"/>
      <c r="UQ1885"/>
      <c r="UR1885"/>
      <c r="US1885"/>
      <c r="UT1885"/>
      <c r="UU1885"/>
      <c r="UV1885"/>
      <c r="UW1885"/>
      <c r="UX1885"/>
      <c r="UY1885"/>
      <c r="UZ1885"/>
      <c r="VA1885"/>
      <c r="VB1885"/>
      <c r="VC1885"/>
      <c r="VD1885"/>
      <c r="VE1885"/>
      <c r="VF1885"/>
      <c r="VG1885"/>
      <c r="VH1885"/>
      <c r="VI1885"/>
      <c r="VJ1885"/>
      <c r="VK1885"/>
      <c r="VL1885"/>
      <c r="VM1885"/>
      <c r="VN1885"/>
      <c r="VO1885"/>
      <c r="VP1885"/>
      <c r="VQ1885"/>
      <c r="VR1885"/>
      <c r="VS1885"/>
      <c r="VT1885"/>
      <c r="VU1885"/>
      <c r="VV1885"/>
      <c r="VW1885"/>
      <c r="VX1885"/>
      <c r="VY1885"/>
      <c r="VZ1885"/>
      <c r="WA1885"/>
      <c r="WB1885"/>
      <c r="WC1885"/>
      <c r="WD1885"/>
      <c r="WE1885"/>
      <c r="WF1885"/>
      <c r="WG1885"/>
      <c r="WH1885"/>
      <c r="WI1885"/>
      <c r="WJ1885"/>
      <c r="WK1885"/>
      <c r="WL1885"/>
      <c r="WM1885"/>
      <c r="WN1885"/>
      <c r="WO1885"/>
      <c r="WP1885"/>
      <c r="WQ1885"/>
      <c r="WR1885"/>
      <c r="WS1885"/>
      <c r="WT1885"/>
      <c r="WU1885"/>
      <c r="WV1885"/>
      <c r="WW1885"/>
      <c r="WX1885"/>
      <c r="WY1885"/>
      <c r="WZ1885"/>
      <c r="XA1885"/>
      <c r="XB1885"/>
      <c r="XC1885"/>
      <c r="XD1885"/>
      <c r="XE1885"/>
      <c r="XF1885"/>
      <c r="XG1885"/>
      <c r="XH1885"/>
      <c r="XI1885"/>
      <c r="XJ1885"/>
      <c r="XK1885"/>
      <c r="XL1885"/>
      <c r="XM1885"/>
      <c r="XN1885"/>
      <c r="XO1885"/>
      <c r="XP1885"/>
      <c r="XQ1885"/>
      <c r="XR1885"/>
      <c r="XS1885"/>
      <c r="XT1885"/>
      <c r="XU1885"/>
      <c r="XV1885"/>
      <c r="XW1885"/>
      <c r="XX1885"/>
      <c r="XY1885"/>
      <c r="XZ1885"/>
      <c r="YA1885"/>
      <c r="YB1885"/>
      <c r="YC1885"/>
      <c r="YD1885"/>
      <c r="YE1885"/>
      <c r="YF1885"/>
      <c r="YG1885"/>
      <c r="YH1885"/>
      <c r="YI1885"/>
      <c r="YJ1885"/>
      <c r="YK1885"/>
      <c r="YL1885"/>
      <c r="YM1885"/>
      <c r="YN1885"/>
      <c r="YO1885"/>
      <c r="YP1885"/>
      <c r="YQ1885"/>
      <c r="YR1885"/>
      <c r="YS1885"/>
      <c r="YT1885"/>
      <c r="YU1885"/>
      <c r="YV1885"/>
      <c r="YW1885"/>
      <c r="YX1885"/>
      <c r="YY1885"/>
      <c r="YZ1885"/>
      <c r="ZA1885"/>
      <c r="ZB1885"/>
      <c r="ZC1885"/>
      <c r="ZD1885"/>
      <c r="ZE1885"/>
      <c r="ZF1885"/>
      <c r="ZG1885"/>
      <c r="ZH1885"/>
      <c r="ZI1885"/>
      <c r="ZJ1885"/>
      <c r="ZK1885"/>
      <c r="ZL1885"/>
      <c r="ZM1885"/>
      <c r="ZN1885"/>
      <c r="ZO1885"/>
      <c r="ZP1885"/>
      <c r="ZQ1885"/>
      <c r="ZR1885"/>
      <c r="ZS1885"/>
      <c r="ZT1885"/>
      <c r="ZU1885"/>
      <c r="ZV1885"/>
      <c r="ZW1885"/>
      <c r="ZX1885"/>
      <c r="ZY1885"/>
      <c r="ZZ1885"/>
      <c r="AAA1885"/>
      <c r="AAB1885"/>
      <c r="AAC1885"/>
      <c r="AAD1885"/>
      <c r="AAE1885"/>
      <c r="AAF1885"/>
      <c r="AAG1885"/>
      <c r="AAH1885"/>
      <c r="AAI1885"/>
      <c r="AAJ1885"/>
      <c r="AAK1885"/>
      <c r="AAL1885"/>
      <c r="AAM1885"/>
      <c r="AAN1885"/>
      <c r="AAO1885"/>
      <c r="AAP1885"/>
      <c r="AAQ1885"/>
      <c r="AAR1885"/>
      <c r="AAS1885"/>
      <c r="AAT1885"/>
      <c r="AAU1885"/>
      <c r="AAV1885"/>
      <c r="AAW1885"/>
      <c r="AAX1885"/>
      <c r="AAY1885"/>
      <c r="AAZ1885"/>
      <c r="ABA1885"/>
      <c r="ABB1885"/>
      <c r="ABC1885"/>
      <c r="ABD1885"/>
      <c r="ABE1885"/>
      <c r="ABF1885"/>
      <c r="ABG1885"/>
      <c r="ABH1885"/>
      <c r="ABI1885"/>
      <c r="ABJ1885"/>
      <c r="ABK1885"/>
      <c r="ABL1885"/>
      <c r="ABM1885"/>
      <c r="ABN1885"/>
      <c r="ABO1885"/>
      <c r="ABP1885"/>
      <c r="ABQ1885"/>
      <c r="ABR1885"/>
      <c r="ABS1885"/>
      <c r="ABT1885"/>
      <c r="ABU1885"/>
      <c r="ABV1885"/>
      <c r="ABW1885"/>
      <c r="ABX1885"/>
      <c r="ABY1885"/>
      <c r="ABZ1885"/>
      <c r="ACA1885"/>
      <c r="ACB1885"/>
      <c r="ACC1885"/>
      <c r="ACD1885"/>
      <c r="ACE1885"/>
      <c r="ACF1885"/>
      <c r="ACG1885"/>
      <c r="ACH1885"/>
      <c r="ACI1885"/>
      <c r="ACJ1885"/>
      <c r="ACK1885"/>
      <c r="ACL1885"/>
      <c r="ACM1885"/>
      <c r="ACN1885"/>
      <c r="ACO1885"/>
      <c r="ACP1885"/>
      <c r="ACQ1885"/>
      <c r="ACR1885"/>
      <c r="ACS1885"/>
      <c r="ACT1885"/>
      <c r="ACU1885"/>
      <c r="ACV1885"/>
      <c r="ACW1885"/>
      <c r="ACX1885"/>
      <c r="ACY1885"/>
      <c r="ACZ1885"/>
      <c r="ADA1885"/>
      <c r="ADB1885"/>
      <c r="ADC1885"/>
      <c r="ADD1885"/>
      <c r="ADE1885"/>
      <c r="ADF1885"/>
      <c r="ADG1885"/>
      <c r="ADH1885"/>
      <c r="ADI1885"/>
      <c r="ADJ1885"/>
      <c r="ADK1885"/>
      <c r="ADL1885"/>
      <c r="ADM1885"/>
      <c r="ADN1885"/>
      <c r="ADO1885"/>
      <c r="ADP1885"/>
      <c r="ADQ1885"/>
      <c r="ADR1885"/>
      <c r="ADS1885"/>
      <c r="ADT1885"/>
      <c r="ADU1885"/>
      <c r="ADV1885"/>
      <c r="ADW1885"/>
      <c r="ADX1885"/>
      <c r="ADY1885"/>
      <c r="ADZ1885"/>
      <c r="AEA1885"/>
      <c r="AEB1885"/>
      <c r="AEC1885"/>
      <c r="AED1885"/>
      <c r="AEE1885"/>
      <c r="AEF1885"/>
      <c r="AEG1885"/>
      <c r="AEH1885"/>
      <c r="AEI1885"/>
      <c r="AEJ1885"/>
      <c r="AEK1885"/>
      <c r="AEL1885"/>
      <c r="AEM1885"/>
      <c r="AEN1885"/>
      <c r="AEO1885"/>
      <c r="AEP1885"/>
      <c r="AEQ1885"/>
      <c r="AER1885"/>
      <c r="AES1885"/>
      <c r="AET1885"/>
      <c r="AEU1885"/>
      <c r="AEV1885"/>
      <c r="AEW1885"/>
      <c r="AEX1885"/>
      <c r="AEY1885"/>
      <c r="AEZ1885"/>
      <c r="AFA1885"/>
      <c r="AFB1885"/>
      <c r="AFC1885"/>
      <c r="AFD1885"/>
      <c r="AFE1885"/>
      <c r="AFF1885"/>
      <c r="AFG1885"/>
      <c r="AFH1885"/>
      <c r="AFI1885"/>
      <c r="AFJ1885"/>
      <c r="AFK1885"/>
      <c r="AFL1885"/>
      <c r="AFM1885"/>
      <c r="AFN1885"/>
      <c r="AFO1885"/>
      <c r="AFP1885"/>
      <c r="AFQ1885"/>
      <c r="AFR1885"/>
      <c r="AFS1885"/>
      <c r="AFT1885"/>
      <c r="AFU1885"/>
      <c r="AFV1885"/>
      <c r="AFW1885"/>
      <c r="AFX1885"/>
      <c r="AFY1885"/>
      <c r="AFZ1885"/>
      <c r="AGA1885"/>
      <c r="AGB1885"/>
      <c r="AGC1885"/>
      <c r="AGD1885"/>
      <c r="AGE1885"/>
      <c r="AGF1885"/>
      <c r="AGG1885"/>
      <c r="AGH1885"/>
      <c r="AGI1885"/>
      <c r="AGJ1885"/>
      <c r="AGK1885"/>
      <c r="AGL1885"/>
      <c r="AGM1885"/>
      <c r="AGN1885"/>
      <c r="AGO1885"/>
      <c r="AGP1885"/>
      <c r="AGQ1885"/>
      <c r="AGR1885"/>
      <c r="AGS1885"/>
      <c r="AGT1885"/>
      <c r="AGU1885"/>
      <c r="AGV1885"/>
      <c r="AGW1885"/>
      <c r="AGX1885"/>
      <c r="AGY1885"/>
      <c r="AGZ1885"/>
      <c r="AHA1885"/>
      <c r="AHB1885"/>
      <c r="AHC1885"/>
      <c r="AHD1885"/>
      <c r="AHE1885"/>
      <c r="AHF1885"/>
      <c r="AHG1885"/>
      <c r="AHH1885"/>
      <c r="AHI1885"/>
      <c r="AHJ1885"/>
      <c r="AHK1885"/>
      <c r="AHL1885"/>
      <c r="AHM1885"/>
      <c r="AHN1885"/>
      <c r="AHO1885"/>
      <c r="AHP1885"/>
      <c r="AHQ1885"/>
      <c r="AHR1885"/>
      <c r="AHS1885"/>
      <c r="AHT1885"/>
      <c r="AHU1885"/>
      <c r="AHV1885"/>
      <c r="AHW1885"/>
      <c r="AHX1885"/>
      <c r="AHY1885"/>
      <c r="AHZ1885"/>
      <c r="AIA1885"/>
      <c r="AIB1885"/>
      <c r="AIC1885"/>
      <c r="AID1885"/>
      <c r="AIE1885"/>
      <c r="AIF1885"/>
      <c r="AIG1885"/>
      <c r="AIH1885"/>
      <c r="AII1885"/>
      <c r="AIJ1885"/>
      <c r="AIK1885"/>
      <c r="AIL1885"/>
      <c r="AIM1885"/>
      <c r="AIN1885"/>
      <c r="AIO1885"/>
      <c r="AIP1885"/>
      <c r="AIQ1885"/>
      <c r="AIR1885"/>
      <c r="AIS1885"/>
      <c r="AIT1885"/>
      <c r="AIU1885"/>
      <c r="AIV1885"/>
      <c r="AIW1885"/>
      <c r="AIX1885"/>
      <c r="AIY1885"/>
      <c r="AIZ1885"/>
      <c r="AJA1885"/>
      <c r="AJB1885"/>
      <c r="AJC1885"/>
      <c r="AJD1885"/>
      <c r="AJE1885"/>
      <c r="AJF1885"/>
      <c r="AJG1885"/>
      <c r="AJH1885"/>
      <c r="AJI1885"/>
      <c r="AJJ1885"/>
      <c r="AJK1885"/>
      <c r="AJL1885"/>
      <c r="AJM1885"/>
      <c r="AJN1885"/>
      <c r="AJO1885"/>
      <c r="AJP1885"/>
      <c r="AJQ1885"/>
      <c r="AJR1885"/>
      <c r="AJS1885"/>
      <c r="AJT1885"/>
      <c r="AJU1885"/>
      <c r="AJV1885"/>
      <c r="AJW1885"/>
      <c r="AJX1885"/>
      <c r="AJY1885"/>
      <c r="AJZ1885"/>
      <c r="AKA1885"/>
      <c r="AKB1885"/>
      <c r="AKC1885"/>
      <c r="AKD1885"/>
      <c r="AKE1885"/>
      <c r="AKF1885"/>
      <c r="AKG1885"/>
      <c r="AKH1885"/>
      <c r="AKI1885"/>
      <c r="AKJ1885"/>
      <c r="AKK1885"/>
      <c r="AKL1885"/>
      <c r="AKM1885"/>
      <c r="AKN1885"/>
      <c r="AKO1885"/>
      <c r="AKP1885"/>
      <c r="AKQ1885"/>
      <c r="AKR1885"/>
      <c r="AKS1885"/>
      <c r="AKT1885"/>
      <c r="AKU1885"/>
      <c r="AKV1885"/>
      <c r="AKW1885"/>
      <c r="AKX1885"/>
      <c r="AKY1885"/>
      <c r="AKZ1885"/>
      <c r="ALA1885"/>
      <c r="ALB1885"/>
      <c r="ALC1885"/>
      <c r="ALD1885"/>
      <c r="ALE1885"/>
      <c r="ALF1885"/>
      <c r="ALG1885"/>
      <c r="ALH1885"/>
      <c r="ALI1885"/>
      <c r="ALJ1885"/>
      <c r="ALK1885"/>
      <c r="ALL1885"/>
      <c r="ALM1885"/>
      <c r="ALN1885"/>
      <c r="ALO1885"/>
      <c r="ALP1885"/>
      <c r="ALQ1885"/>
      <c r="ALR1885"/>
      <c r="ALS1885"/>
      <c r="ALT1885"/>
      <c r="ALU1885"/>
      <c r="ALV1885"/>
      <c r="ALW1885"/>
      <c r="ALX1885"/>
      <c r="ALY1885"/>
      <c r="ALZ1885"/>
      <c r="AMA1885"/>
      <c r="AMB1885"/>
      <c r="AMC1885"/>
      <c r="AMD1885"/>
      <c r="AME1885"/>
      <c r="AMF1885"/>
      <c r="AMG1885"/>
      <c r="AMH1885"/>
    </row>
    <row r="1886" spans="1:1022" ht="15">
      <c r="A1886" s="15"/>
      <c r="B1886" s="7"/>
      <c r="C1886" s="16"/>
      <c r="D1886" s="16"/>
      <c r="E1886" s="17"/>
      <c r="F1886" s="18"/>
      <c r="G1886" s="18"/>
      <c r="H1886" s="8"/>
      <c r="I1886" s="8"/>
      <c r="J1886" s="8"/>
      <c r="K1886" s="8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  <c r="DL1886"/>
      <c r="DM1886"/>
      <c r="DN1886"/>
      <c r="DO1886"/>
      <c r="DP1886"/>
      <c r="DQ1886"/>
      <c r="DR1886"/>
      <c r="DS1886"/>
      <c r="DT1886"/>
      <c r="DU1886"/>
      <c r="DV1886"/>
      <c r="DW1886"/>
      <c r="DX1886"/>
      <c r="DY1886"/>
      <c r="DZ1886"/>
      <c r="EA1886"/>
      <c r="EB1886"/>
      <c r="EC1886"/>
      <c r="ED1886"/>
      <c r="EE1886"/>
      <c r="EF1886"/>
      <c r="EG1886"/>
      <c r="EH1886"/>
      <c r="EI1886"/>
      <c r="EJ1886"/>
      <c r="EK1886"/>
      <c r="EL1886"/>
      <c r="EM1886"/>
      <c r="EN1886"/>
      <c r="EO1886"/>
      <c r="EP1886"/>
      <c r="EQ1886"/>
      <c r="ER1886"/>
      <c r="ES1886"/>
      <c r="ET1886"/>
      <c r="EU1886"/>
      <c r="EV1886"/>
      <c r="EW1886"/>
      <c r="EX1886"/>
      <c r="EY1886"/>
      <c r="EZ1886"/>
      <c r="FA1886"/>
      <c r="FB1886"/>
      <c r="FC1886"/>
      <c r="FD1886"/>
      <c r="FE1886"/>
      <c r="FF1886"/>
      <c r="FG1886"/>
      <c r="FH1886"/>
      <c r="FI1886"/>
      <c r="FJ1886"/>
      <c r="FK1886"/>
      <c r="FL1886"/>
      <c r="FM1886"/>
      <c r="FN1886"/>
      <c r="FO1886"/>
      <c r="FP1886"/>
      <c r="FQ1886"/>
      <c r="FR1886"/>
      <c r="FS1886"/>
      <c r="FT1886"/>
      <c r="FU1886"/>
      <c r="FV1886"/>
      <c r="FW1886"/>
      <c r="FX1886"/>
      <c r="FY1886"/>
      <c r="FZ1886"/>
      <c r="GA1886"/>
      <c r="GB1886"/>
      <c r="GC1886"/>
      <c r="GD1886"/>
      <c r="GE1886"/>
      <c r="GF1886"/>
      <c r="GG1886"/>
      <c r="GH1886"/>
      <c r="GI1886"/>
      <c r="GJ1886"/>
      <c r="GK1886"/>
      <c r="GL1886"/>
      <c r="GM1886"/>
      <c r="GN1886"/>
      <c r="GO1886"/>
      <c r="GP1886"/>
      <c r="GQ1886"/>
      <c r="GR1886"/>
      <c r="GS1886"/>
      <c r="GT1886"/>
      <c r="GU1886"/>
      <c r="GV1886"/>
      <c r="GW1886"/>
      <c r="GX1886"/>
      <c r="GY1886"/>
      <c r="GZ1886"/>
      <c r="HA1886"/>
      <c r="HB1886"/>
      <c r="HC1886"/>
      <c r="HD1886"/>
      <c r="HE1886"/>
      <c r="HF1886"/>
      <c r="HG1886"/>
      <c r="HH1886"/>
      <c r="HI1886"/>
      <c r="HJ1886"/>
      <c r="HK1886"/>
      <c r="HL1886"/>
      <c r="HM1886"/>
      <c r="HN1886"/>
      <c r="HO1886"/>
      <c r="HP1886"/>
      <c r="HQ1886"/>
      <c r="HR1886"/>
      <c r="HS1886"/>
      <c r="HT1886"/>
      <c r="HU1886"/>
      <c r="HV1886"/>
      <c r="HW1886"/>
      <c r="HX1886"/>
      <c r="HY1886"/>
      <c r="HZ1886"/>
      <c r="IA1886"/>
      <c r="IB1886"/>
      <c r="IC1886"/>
      <c r="ID1886"/>
      <c r="IE1886"/>
      <c r="IF1886"/>
      <c r="IG1886"/>
      <c r="IH1886"/>
      <c r="II1886"/>
      <c r="IJ1886"/>
      <c r="IK1886"/>
      <c r="IL1886"/>
      <c r="IM1886"/>
      <c r="IN1886"/>
      <c r="IO1886"/>
      <c r="IP1886"/>
      <c r="IQ1886"/>
      <c r="IR1886"/>
      <c r="IS1886"/>
      <c r="IT1886"/>
      <c r="IU1886"/>
      <c r="IV1886"/>
      <c r="IW1886"/>
      <c r="IX1886"/>
      <c r="IY1886"/>
      <c r="IZ1886"/>
      <c r="JA1886"/>
      <c r="JB1886"/>
      <c r="JC1886"/>
      <c r="JD1886"/>
      <c r="JE1886"/>
      <c r="JF1886"/>
      <c r="JG1886"/>
      <c r="JH1886"/>
      <c r="JI1886"/>
      <c r="JJ1886"/>
      <c r="JK1886"/>
      <c r="JL1886"/>
      <c r="JM1886"/>
      <c r="JN1886"/>
      <c r="JO1886"/>
      <c r="JP1886"/>
      <c r="JQ1886"/>
      <c r="JR1886"/>
      <c r="JS1886"/>
      <c r="JT1886"/>
      <c r="JU1886"/>
      <c r="JV1886"/>
      <c r="JW1886"/>
      <c r="JX1886"/>
      <c r="JY1886"/>
      <c r="JZ1886"/>
      <c r="KA1886"/>
      <c r="KB1886"/>
      <c r="KC1886"/>
      <c r="KD1886"/>
      <c r="KE1886"/>
      <c r="KF1886"/>
      <c r="KG1886"/>
      <c r="KH1886"/>
      <c r="KI1886"/>
      <c r="KJ1886"/>
      <c r="KK1886"/>
      <c r="KL1886"/>
      <c r="KM1886"/>
      <c r="KN1886"/>
      <c r="KO1886"/>
      <c r="KP1886"/>
      <c r="KQ1886"/>
      <c r="KR1886"/>
      <c r="KS1886"/>
      <c r="KT1886"/>
      <c r="KU1886"/>
      <c r="KV1886"/>
      <c r="KW1886"/>
      <c r="KX1886"/>
      <c r="KY1886"/>
      <c r="KZ1886"/>
      <c r="LA1886"/>
      <c r="LB1886"/>
      <c r="LC1886"/>
      <c r="LD1886"/>
      <c r="LE1886"/>
      <c r="LF1886"/>
      <c r="LG1886"/>
      <c r="LH1886"/>
      <c r="LI1886"/>
      <c r="LJ1886"/>
      <c r="LK1886"/>
      <c r="LL1886"/>
      <c r="LM1886"/>
      <c r="LN1886"/>
      <c r="LO1886"/>
      <c r="LP1886"/>
      <c r="LQ1886"/>
      <c r="LR1886"/>
      <c r="LS1886"/>
      <c r="LT1886"/>
      <c r="LU1886"/>
      <c r="LV1886"/>
      <c r="LW1886"/>
      <c r="LX1886"/>
      <c r="LY1886"/>
      <c r="LZ1886"/>
      <c r="MA1886"/>
      <c r="MB1886"/>
      <c r="MC1886"/>
      <c r="MD1886"/>
      <c r="ME1886"/>
      <c r="MF1886"/>
      <c r="MG1886"/>
      <c r="MH1886"/>
      <c r="MI1886"/>
      <c r="MJ1886"/>
      <c r="MK1886"/>
      <c r="ML1886"/>
      <c r="MM1886"/>
      <c r="MN1886"/>
      <c r="MO1886"/>
      <c r="MP1886"/>
      <c r="MQ1886"/>
      <c r="MR1886"/>
      <c r="MS1886"/>
      <c r="MT1886"/>
      <c r="MU1886"/>
      <c r="MV1886"/>
      <c r="MW1886"/>
      <c r="MX1886"/>
      <c r="MY1886"/>
      <c r="MZ1886"/>
      <c r="NA1886"/>
      <c r="NB1886"/>
      <c r="NC1886"/>
      <c r="ND1886"/>
      <c r="NE1886"/>
      <c r="NF1886"/>
      <c r="NG1886"/>
      <c r="NH1886"/>
      <c r="NI1886"/>
      <c r="NJ1886"/>
      <c r="NK1886"/>
      <c r="NL1886"/>
      <c r="NM1886"/>
      <c r="NN1886"/>
      <c r="NO1886"/>
      <c r="NP1886"/>
      <c r="NQ1886"/>
      <c r="NR1886"/>
      <c r="NS1886"/>
      <c r="NT1886"/>
      <c r="NU1886"/>
      <c r="NV1886"/>
      <c r="NW1886"/>
      <c r="NX1886"/>
      <c r="NY1886"/>
      <c r="NZ1886"/>
      <c r="OA1886"/>
      <c r="OB1886"/>
      <c r="OC1886"/>
      <c r="OD1886"/>
      <c r="OE1886"/>
      <c r="OF1886"/>
      <c r="OG1886"/>
      <c r="OH1886"/>
      <c r="OI1886"/>
      <c r="OJ1886"/>
      <c r="OK1886"/>
      <c r="OL1886"/>
      <c r="OM1886"/>
      <c r="ON1886"/>
      <c r="OO1886"/>
      <c r="OP1886"/>
      <c r="OQ1886"/>
      <c r="OR1886"/>
      <c r="OS1886"/>
      <c r="OT1886"/>
      <c r="OU1886"/>
      <c r="OV1886"/>
      <c r="OW1886"/>
      <c r="OX1886"/>
      <c r="OY1886"/>
      <c r="OZ1886"/>
      <c r="PA1886"/>
      <c r="PB1886"/>
      <c r="PC1886"/>
      <c r="PD1886"/>
      <c r="PE1886"/>
      <c r="PF1886"/>
      <c r="PG1886"/>
      <c r="PH1886"/>
      <c r="PI1886"/>
      <c r="PJ1886"/>
      <c r="PK1886"/>
      <c r="PL1886"/>
      <c r="PM1886"/>
      <c r="PN1886"/>
      <c r="PO1886"/>
      <c r="PP1886"/>
      <c r="PQ1886"/>
      <c r="PR1886"/>
      <c r="PS1886"/>
      <c r="PT1886"/>
      <c r="PU1886"/>
      <c r="PV1886"/>
      <c r="PW1886"/>
      <c r="PX1886"/>
      <c r="PY1886"/>
      <c r="PZ1886"/>
      <c r="QA1886"/>
      <c r="QB1886"/>
      <c r="QC1886"/>
      <c r="QD1886"/>
      <c r="QE1886"/>
      <c r="QF1886"/>
      <c r="QG1886"/>
      <c r="QH1886"/>
      <c r="QI1886"/>
      <c r="QJ1886"/>
      <c r="QK1886"/>
      <c r="QL1886"/>
      <c r="QM1886"/>
      <c r="QN1886"/>
      <c r="QO1886"/>
      <c r="QP1886"/>
      <c r="QQ1886"/>
      <c r="QR1886"/>
      <c r="QS1886"/>
      <c r="QT1886"/>
      <c r="QU1886"/>
      <c r="QV1886"/>
      <c r="QW1886"/>
      <c r="QX1886"/>
      <c r="QY1886"/>
      <c r="QZ1886"/>
      <c r="RA1886"/>
      <c r="RB1886"/>
      <c r="RC1886"/>
      <c r="RD1886"/>
      <c r="RE1886"/>
      <c r="RF1886"/>
      <c r="RG1886"/>
      <c r="RH1886"/>
      <c r="RI1886"/>
      <c r="RJ1886"/>
      <c r="RK1886"/>
      <c r="RL1886"/>
      <c r="RM1886"/>
      <c r="RN1886"/>
      <c r="RO1886"/>
      <c r="RP1886"/>
      <c r="RQ1886"/>
      <c r="RR1886"/>
      <c r="RS1886"/>
      <c r="RT1886"/>
      <c r="RU1886"/>
      <c r="RV1886"/>
      <c r="RW1886"/>
      <c r="RX1886"/>
      <c r="RY1886"/>
      <c r="RZ1886"/>
      <c r="SA1886"/>
      <c r="SB1886"/>
      <c r="SC1886"/>
      <c r="SD1886"/>
      <c r="SE1886"/>
      <c r="SF1886"/>
      <c r="SG1886"/>
      <c r="SH1886"/>
      <c r="SI1886"/>
      <c r="SJ1886"/>
      <c r="SK1886"/>
      <c r="SL1886"/>
      <c r="SM1886"/>
      <c r="SN1886"/>
      <c r="SO1886"/>
      <c r="SP1886"/>
      <c r="SQ1886"/>
      <c r="SR1886"/>
      <c r="SS1886"/>
      <c r="ST1886"/>
      <c r="SU1886"/>
      <c r="SV1886"/>
      <c r="SW1886"/>
      <c r="SX1886"/>
      <c r="SY1886"/>
      <c r="SZ1886"/>
      <c r="TA1886"/>
      <c r="TB1886"/>
      <c r="TC1886"/>
      <c r="TD1886"/>
      <c r="TE1886"/>
      <c r="TF1886"/>
      <c r="TG1886"/>
      <c r="TH1886"/>
      <c r="TI1886"/>
      <c r="TJ1886"/>
      <c r="TK1886"/>
      <c r="TL1886"/>
      <c r="TM1886"/>
      <c r="TN1886"/>
      <c r="TO1886"/>
      <c r="TP1886"/>
      <c r="TQ1886"/>
      <c r="TR1886"/>
      <c r="TS1886"/>
      <c r="TT1886"/>
      <c r="TU1886"/>
      <c r="TV1886"/>
      <c r="TW1886"/>
      <c r="TX1886"/>
      <c r="TY1886"/>
      <c r="TZ1886"/>
      <c r="UA1886"/>
      <c r="UB1886"/>
      <c r="UC1886"/>
      <c r="UD1886"/>
      <c r="UE1886"/>
      <c r="UF1886"/>
      <c r="UG1886"/>
      <c r="UH1886"/>
      <c r="UI1886"/>
      <c r="UJ1886"/>
      <c r="UK1886"/>
      <c r="UL1886"/>
      <c r="UM1886"/>
      <c r="UN1886"/>
      <c r="UO1886"/>
      <c r="UP1886"/>
      <c r="UQ1886"/>
      <c r="UR1886"/>
      <c r="US1886"/>
      <c r="UT1886"/>
      <c r="UU1886"/>
      <c r="UV1886"/>
      <c r="UW1886"/>
      <c r="UX1886"/>
      <c r="UY1886"/>
      <c r="UZ1886"/>
      <c r="VA1886"/>
      <c r="VB1886"/>
      <c r="VC1886"/>
      <c r="VD1886"/>
      <c r="VE1886"/>
      <c r="VF1886"/>
      <c r="VG1886"/>
      <c r="VH1886"/>
      <c r="VI1886"/>
      <c r="VJ1886"/>
      <c r="VK1886"/>
      <c r="VL1886"/>
      <c r="VM1886"/>
      <c r="VN1886"/>
      <c r="VO1886"/>
      <c r="VP1886"/>
      <c r="VQ1886"/>
      <c r="VR1886"/>
      <c r="VS1886"/>
      <c r="VT1886"/>
      <c r="VU1886"/>
      <c r="VV1886"/>
      <c r="VW1886"/>
      <c r="VX1886"/>
      <c r="VY1886"/>
      <c r="VZ1886"/>
      <c r="WA1886"/>
      <c r="WB1886"/>
      <c r="WC1886"/>
      <c r="WD1886"/>
      <c r="WE1886"/>
      <c r="WF1886"/>
      <c r="WG1886"/>
      <c r="WH1886"/>
      <c r="WI1886"/>
      <c r="WJ1886"/>
      <c r="WK1886"/>
      <c r="WL1886"/>
      <c r="WM1886"/>
      <c r="WN1886"/>
      <c r="WO1886"/>
      <c r="WP1886"/>
      <c r="WQ1886"/>
      <c r="WR1886"/>
      <c r="WS1886"/>
      <c r="WT1886"/>
      <c r="WU1886"/>
      <c r="WV1886"/>
      <c r="WW1886"/>
      <c r="WX1886"/>
      <c r="WY1886"/>
      <c r="WZ1886"/>
      <c r="XA1886"/>
      <c r="XB1886"/>
      <c r="XC1886"/>
      <c r="XD1886"/>
      <c r="XE1886"/>
      <c r="XF1886"/>
      <c r="XG1886"/>
      <c r="XH1886"/>
      <c r="XI1886"/>
      <c r="XJ1886"/>
      <c r="XK1886"/>
      <c r="XL1886"/>
      <c r="XM1886"/>
      <c r="XN1886"/>
      <c r="XO1886"/>
      <c r="XP1886"/>
      <c r="XQ1886"/>
      <c r="XR1886"/>
      <c r="XS1886"/>
      <c r="XT1886"/>
      <c r="XU1886"/>
      <c r="XV1886"/>
      <c r="XW1886"/>
      <c r="XX1886"/>
      <c r="XY1886"/>
      <c r="XZ1886"/>
      <c r="YA1886"/>
      <c r="YB1886"/>
      <c r="YC1886"/>
      <c r="YD1886"/>
      <c r="YE1886"/>
      <c r="YF1886"/>
      <c r="YG1886"/>
      <c r="YH1886"/>
      <c r="YI1886"/>
      <c r="YJ1886"/>
      <c r="YK1886"/>
      <c r="YL1886"/>
      <c r="YM1886"/>
      <c r="YN1886"/>
      <c r="YO1886"/>
      <c r="YP1886"/>
      <c r="YQ1886"/>
      <c r="YR1886"/>
      <c r="YS1886"/>
      <c r="YT1886"/>
      <c r="YU1886"/>
      <c r="YV1886"/>
      <c r="YW1886"/>
      <c r="YX1886"/>
      <c r="YY1886"/>
      <c r="YZ1886"/>
      <c r="ZA1886"/>
      <c r="ZB1886"/>
      <c r="ZC1886"/>
      <c r="ZD1886"/>
      <c r="ZE1886"/>
      <c r="ZF1886"/>
      <c r="ZG1886"/>
      <c r="ZH1886"/>
      <c r="ZI1886"/>
      <c r="ZJ1886"/>
      <c r="ZK1886"/>
      <c r="ZL1886"/>
      <c r="ZM1886"/>
      <c r="ZN1886"/>
      <c r="ZO1886"/>
      <c r="ZP1886"/>
      <c r="ZQ1886"/>
      <c r="ZR1886"/>
      <c r="ZS1886"/>
      <c r="ZT1886"/>
      <c r="ZU1886"/>
      <c r="ZV1886"/>
      <c r="ZW1886"/>
      <c r="ZX1886"/>
      <c r="ZY1886"/>
      <c r="ZZ1886"/>
      <c r="AAA1886"/>
      <c r="AAB1886"/>
      <c r="AAC1886"/>
      <c r="AAD1886"/>
      <c r="AAE1886"/>
      <c r="AAF1886"/>
      <c r="AAG1886"/>
      <c r="AAH1886"/>
      <c r="AAI1886"/>
      <c r="AAJ1886"/>
      <c r="AAK1886"/>
      <c r="AAL1886"/>
      <c r="AAM1886"/>
      <c r="AAN1886"/>
      <c r="AAO1886"/>
      <c r="AAP1886"/>
      <c r="AAQ1886"/>
      <c r="AAR1886"/>
      <c r="AAS1886"/>
      <c r="AAT1886"/>
      <c r="AAU1886"/>
      <c r="AAV1886"/>
      <c r="AAW1886"/>
      <c r="AAX1886"/>
      <c r="AAY1886"/>
      <c r="AAZ1886"/>
      <c r="ABA1886"/>
      <c r="ABB1886"/>
      <c r="ABC1886"/>
      <c r="ABD1886"/>
      <c r="ABE1886"/>
      <c r="ABF1886"/>
      <c r="ABG1886"/>
      <c r="ABH1886"/>
      <c r="ABI1886"/>
      <c r="ABJ1886"/>
      <c r="ABK1886"/>
      <c r="ABL1886"/>
      <c r="ABM1886"/>
      <c r="ABN1886"/>
      <c r="ABO1886"/>
      <c r="ABP1886"/>
      <c r="ABQ1886"/>
      <c r="ABR1886"/>
      <c r="ABS1886"/>
      <c r="ABT1886"/>
      <c r="ABU1886"/>
      <c r="ABV1886"/>
      <c r="ABW1886"/>
      <c r="ABX1886"/>
      <c r="ABY1886"/>
      <c r="ABZ1886"/>
      <c r="ACA1886"/>
      <c r="ACB1886"/>
      <c r="ACC1886"/>
      <c r="ACD1886"/>
      <c r="ACE1886"/>
      <c r="ACF1886"/>
      <c r="ACG1886"/>
      <c r="ACH1886"/>
      <c r="ACI1886"/>
      <c r="ACJ1886"/>
      <c r="ACK1886"/>
      <c r="ACL1886"/>
      <c r="ACM1886"/>
      <c r="ACN1886"/>
      <c r="ACO1886"/>
      <c r="ACP1886"/>
      <c r="ACQ1886"/>
      <c r="ACR1886"/>
      <c r="ACS1886"/>
      <c r="ACT1886"/>
      <c r="ACU1886"/>
      <c r="ACV1886"/>
      <c r="ACW1886"/>
      <c r="ACX1886"/>
      <c r="ACY1886"/>
      <c r="ACZ1886"/>
      <c r="ADA1886"/>
      <c r="ADB1886"/>
      <c r="ADC1886"/>
      <c r="ADD1886"/>
      <c r="ADE1886"/>
      <c r="ADF1886"/>
      <c r="ADG1886"/>
      <c r="ADH1886"/>
      <c r="ADI1886"/>
      <c r="ADJ1886"/>
      <c r="ADK1886"/>
      <c r="ADL1886"/>
      <c r="ADM1886"/>
      <c r="ADN1886"/>
      <c r="ADO1886"/>
      <c r="ADP1886"/>
      <c r="ADQ1886"/>
      <c r="ADR1886"/>
      <c r="ADS1886"/>
      <c r="ADT1886"/>
      <c r="ADU1886"/>
      <c r="ADV1886"/>
      <c r="ADW1886"/>
      <c r="ADX1886"/>
      <c r="ADY1886"/>
      <c r="ADZ1886"/>
      <c r="AEA1886"/>
      <c r="AEB1886"/>
      <c r="AEC1886"/>
      <c r="AED1886"/>
      <c r="AEE1886"/>
      <c r="AEF1886"/>
      <c r="AEG1886"/>
      <c r="AEH1886"/>
      <c r="AEI1886"/>
      <c r="AEJ1886"/>
      <c r="AEK1886"/>
      <c r="AEL1886"/>
      <c r="AEM1886"/>
      <c r="AEN1886"/>
      <c r="AEO1886"/>
      <c r="AEP1886"/>
      <c r="AEQ1886"/>
      <c r="AER1886"/>
      <c r="AES1886"/>
      <c r="AET1886"/>
      <c r="AEU1886"/>
      <c r="AEV1886"/>
      <c r="AEW1886"/>
      <c r="AEX1886"/>
      <c r="AEY1886"/>
      <c r="AEZ1886"/>
      <c r="AFA1886"/>
      <c r="AFB1886"/>
      <c r="AFC1886"/>
      <c r="AFD1886"/>
      <c r="AFE1886"/>
      <c r="AFF1886"/>
      <c r="AFG1886"/>
      <c r="AFH1886"/>
      <c r="AFI1886"/>
      <c r="AFJ1886"/>
      <c r="AFK1886"/>
      <c r="AFL1886"/>
      <c r="AFM1886"/>
      <c r="AFN1886"/>
      <c r="AFO1886"/>
      <c r="AFP1886"/>
      <c r="AFQ1886"/>
      <c r="AFR1886"/>
      <c r="AFS1886"/>
      <c r="AFT1886"/>
      <c r="AFU1886"/>
      <c r="AFV1886"/>
      <c r="AFW1886"/>
      <c r="AFX1886"/>
      <c r="AFY1886"/>
      <c r="AFZ1886"/>
      <c r="AGA1886"/>
      <c r="AGB1886"/>
      <c r="AGC1886"/>
      <c r="AGD1886"/>
      <c r="AGE1886"/>
      <c r="AGF1886"/>
      <c r="AGG1886"/>
      <c r="AGH1886"/>
      <c r="AGI1886"/>
      <c r="AGJ1886"/>
      <c r="AGK1886"/>
      <c r="AGL1886"/>
      <c r="AGM1886"/>
      <c r="AGN1886"/>
      <c r="AGO1886"/>
      <c r="AGP1886"/>
      <c r="AGQ1886"/>
      <c r="AGR1886"/>
      <c r="AGS1886"/>
      <c r="AGT1886"/>
      <c r="AGU1886"/>
      <c r="AGV1886"/>
      <c r="AGW1886"/>
      <c r="AGX1886"/>
      <c r="AGY1886"/>
      <c r="AGZ1886"/>
      <c r="AHA1886"/>
      <c r="AHB1886"/>
      <c r="AHC1886"/>
      <c r="AHD1886"/>
      <c r="AHE1886"/>
      <c r="AHF1886"/>
      <c r="AHG1886"/>
      <c r="AHH1886"/>
      <c r="AHI1886"/>
      <c r="AHJ1886"/>
      <c r="AHK1886"/>
      <c r="AHL1886"/>
      <c r="AHM1886"/>
      <c r="AHN1886"/>
      <c r="AHO1886"/>
      <c r="AHP1886"/>
      <c r="AHQ1886"/>
      <c r="AHR1886"/>
      <c r="AHS1886"/>
      <c r="AHT1886"/>
      <c r="AHU1886"/>
      <c r="AHV1886"/>
      <c r="AHW1886"/>
      <c r="AHX1886"/>
      <c r="AHY1886"/>
      <c r="AHZ1886"/>
      <c r="AIA1886"/>
      <c r="AIB1886"/>
      <c r="AIC1886"/>
      <c r="AID1886"/>
      <c r="AIE1886"/>
      <c r="AIF1886"/>
      <c r="AIG1886"/>
      <c r="AIH1886"/>
      <c r="AII1886"/>
      <c r="AIJ1886"/>
      <c r="AIK1886"/>
      <c r="AIL1886"/>
      <c r="AIM1886"/>
      <c r="AIN1886"/>
      <c r="AIO1886"/>
      <c r="AIP1886"/>
      <c r="AIQ1886"/>
      <c r="AIR1886"/>
      <c r="AIS1886"/>
      <c r="AIT1886"/>
      <c r="AIU1886"/>
      <c r="AIV1886"/>
      <c r="AIW1886"/>
      <c r="AIX1886"/>
      <c r="AIY1886"/>
      <c r="AIZ1886"/>
      <c r="AJA1886"/>
      <c r="AJB1886"/>
      <c r="AJC1886"/>
      <c r="AJD1886"/>
      <c r="AJE1886"/>
      <c r="AJF1886"/>
      <c r="AJG1886"/>
      <c r="AJH1886"/>
      <c r="AJI1886"/>
      <c r="AJJ1886"/>
      <c r="AJK1886"/>
      <c r="AJL1886"/>
      <c r="AJM1886"/>
      <c r="AJN1886"/>
      <c r="AJO1886"/>
      <c r="AJP1886"/>
      <c r="AJQ1886"/>
      <c r="AJR1886"/>
      <c r="AJS1886"/>
      <c r="AJT1886"/>
      <c r="AJU1886"/>
      <c r="AJV1886"/>
      <c r="AJW1886"/>
      <c r="AJX1886"/>
      <c r="AJY1886"/>
      <c r="AJZ1886"/>
      <c r="AKA1886"/>
      <c r="AKB1886"/>
      <c r="AKC1886"/>
      <c r="AKD1886"/>
      <c r="AKE1886"/>
      <c r="AKF1886"/>
      <c r="AKG1886"/>
      <c r="AKH1886"/>
      <c r="AKI1886"/>
      <c r="AKJ1886"/>
      <c r="AKK1886"/>
      <c r="AKL1886"/>
      <c r="AKM1886"/>
      <c r="AKN1886"/>
      <c r="AKO1886"/>
      <c r="AKP1886"/>
      <c r="AKQ1886"/>
      <c r="AKR1886"/>
      <c r="AKS1886"/>
      <c r="AKT1886"/>
      <c r="AKU1886"/>
      <c r="AKV1886"/>
      <c r="AKW1886"/>
      <c r="AKX1886"/>
      <c r="AKY1886"/>
      <c r="AKZ1886"/>
      <c r="ALA1886"/>
      <c r="ALB1886"/>
      <c r="ALC1886"/>
      <c r="ALD1886"/>
      <c r="ALE1886"/>
      <c r="ALF1886"/>
      <c r="ALG1886"/>
      <c r="ALH1886"/>
      <c r="ALI1886"/>
      <c r="ALJ1886"/>
      <c r="ALK1886"/>
      <c r="ALL1886"/>
      <c r="ALM1886"/>
      <c r="ALN1886"/>
      <c r="ALO1886"/>
      <c r="ALP1886"/>
      <c r="ALQ1886"/>
      <c r="ALR1886"/>
      <c r="ALS1886"/>
      <c r="ALT1886"/>
      <c r="ALU1886"/>
      <c r="ALV1886"/>
      <c r="ALW1886"/>
      <c r="ALX1886"/>
      <c r="ALY1886"/>
      <c r="ALZ1886"/>
      <c r="AMA1886"/>
      <c r="AMB1886"/>
      <c r="AMC1886"/>
      <c r="AMD1886"/>
      <c r="AME1886"/>
      <c r="AMF1886"/>
      <c r="AMG1886"/>
      <c r="AMH1886"/>
    </row>
    <row r="1887" spans="1:1022" ht="15">
      <c r="A1887" s="15"/>
      <c r="B1887" s="7"/>
      <c r="C1887" s="16"/>
      <c r="D1887" s="16"/>
      <c r="E1887" s="17"/>
      <c r="F1887" s="18"/>
      <c r="G1887" s="18"/>
      <c r="H1887" s="8"/>
      <c r="I1887" s="8"/>
      <c r="J1887" s="8"/>
      <c r="K1887" s="8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  <c r="DL1887"/>
      <c r="DM1887"/>
      <c r="DN1887"/>
      <c r="DO1887"/>
      <c r="DP1887"/>
      <c r="DQ1887"/>
      <c r="DR1887"/>
      <c r="DS1887"/>
      <c r="DT1887"/>
      <c r="DU1887"/>
      <c r="DV1887"/>
      <c r="DW1887"/>
      <c r="DX1887"/>
      <c r="DY1887"/>
      <c r="DZ1887"/>
      <c r="EA1887"/>
      <c r="EB1887"/>
      <c r="EC1887"/>
      <c r="ED1887"/>
      <c r="EE1887"/>
      <c r="EF1887"/>
      <c r="EG1887"/>
      <c r="EH1887"/>
      <c r="EI1887"/>
      <c r="EJ1887"/>
      <c r="EK1887"/>
      <c r="EL1887"/>
      <c r="EM1887"/>
      <c r="EN1887"/>
      <c r="EO1887"/>
      <c r="EP1887"/>
      <c r="EQ1887"/>
      <c r="ER1887"/>
      <c r="ES1887"/>
      <c r="ET1887"/>
      <c r="EU1887"/>
      <c r="EV1887"/>
      <c r="EW1887"/>
      <c r="EX1887"/>
      <c r="EY1887"/>
      <c r="EZ1887"/>
      <c r="FA1887"/>
      <c r="FB1887"/>
      <c r="FC1887"/>
      <c r="FD1887"/>
      <c r="FE1887"/>
      <c r="FF1887"/>
      <c r="FG1887"/>
      <c r="FH1887"/>
      <c r="FI1887"/>
      <c r="FJ1887"/>
      <c r="FK1887"/>
      <c r="FL1887"/>
      <c r="FM1887"/>
      <c r="FN1887"/>
      <c r="FO1887"/>
      <c r="FP1887"/>
      <c r="FQ1887"/>
      <c r="FR1887"/>
      <c r="FS1887"/>
      <c r="FT1887"/>
      <c r="FU1887"/>
      <c r="FV1887"/>
      <c r="FW1887"/>
      <c r="FX1887"/>
      <c r="FY1887"/>
      <c r="FZ1887"/>
      <c r="GA1887"/>
      <c r="GB1887"/>
      <c r="GC1887"/>
      <c r="GD1887"/>
      <c r="GE1887"/>
      <c r="GF1887"/>
      <c r="GG1887"/>
      <c r="GH1887"/>
      <c r="GI1887"/>
      <c r="GJ1887"/>
      <c r="GK1887"/>
      <c r="GL1887"/>
      <c r="GM1887"/>
      <c r="GN1887"/>
      <c r="GO1887"/>
      <c r="GP1887"/>
      <c r="GQ1887"/>
      <c r="GR1887"/>
      <c r="GS1887"/>
      <c r="GT1887"/>
      <c r="GU1887"/>
      <c r="GV1887"/>
      <c r="GW1887"/>
      <c r="GX1887"/>
      <c r="GY1887"/>
      <c r="GZ1887"/>
      <c r="HA1887"/>
      <c r="HB1887"/>
      <c r="HC1887"/>
      <c r="HD1887"/>
      <c r="HE1887"/>
      <c r="HF1887"/>
      <c r="HG1887"/>
      <c r="HH1887"/>
      <c r="HI1887"/>
      <c r="HJ1887"/>
      <c r="HK1887"/>
      <c r="HL1887"/>
      <c r="HM1887"/>
      <c r="HN1887"/>
      <c r="HO1887"/>
      <c r="HP1887"/>
      <c r="HQ1887"/>
      <c r="HR1887"/>
      <c r="HS1887"/>
      <c r="HT1887"/>
      <c r="HU1887"/>
      <c r="HV1887"/>
      <c r="HW1887"/>
      <c r="HX1887"/>
      <c r="HY1887"/>
      <c r="HZ1887"/>
      <c r="IA1887"/>
      <c r="IB1887"/>
      <c r="IC1887"/>
      <c r="ID1887"/>
      <c r="IE1887"/>
      <c r="IF1887"/>
      <c r="IG1887"/>
      <c r="IH1887"/>
      <c r="II1887"/>
      <c r="IJ1887"/>
      <c r="IK1887"/>
      <c r="IL1887"/>
      <c r="IM1887"/>
      <c r="IN1887"/>
      <c r="IO1887"/>
      <c r="IP1887"/>
      <c r="IQ1887"/>
      <c r="IR1887"/>
      <c r="IS1887"/>
      <c r="IT1887"/>
      <c r="IU1887"/>
      <c r="IV1887"/>
      <c r="IW1887"/>
      <c r="IX1887"/>
      <c r="IY1887"/>
      <c r="IZ1887"/>
      <c r="JA1887"/>
      <c r="JB1887"/>
      <c r="JC1887"/>
      <c r="JD1887"/>
      <c r="JE1887"/>
      <c r="JF1887"/>
      <c r="JG1887"/>
      <c r="JH1887"/>
      <c r="JI1887"/>
      <c r="JJ1887"/>
      <c r="JK1887"/>
      <c r="JL1887"/>
      <c r="JM1887"/>
      <c r="JN1887"/>
      <c r="JO1887"/>
      <c r="JP1887"/>
      <c r="JQ1887"/>
      <c r="JR1887"/>
      <c r="JS1887"/>
      <c r="JT1887"/>
      <c r="JU1887"/>
      <c r="JV1887"/>
      <c r="JW1887"/>
      <c r="JX1887"/>
      <c r="JY1887"/>
      <c r="JZ1887"/>
      <c r="KA1887"/>
      <c r="KB1887"/>
      <c r="KC1887"/>
      <c r="KD1887"/>
      <c r="KE1887"/>
      <c r="KF1887"/>
      <c r="KG1887"/>
      <c r="KH1887"/>
      <c r="KI1887"/>
      <c r="KJ1887"/>
      <c r="KK1887"/>
      <c r="KL1887"/>
      <c r="KM1887"/>
      <c r="KN1887"/>
      <c r="KO1887"/>
      <c r="KP1887"/>
      <c r="KQ1887"/>
      <c r="KR1887"/>
      <c r="KS1887"/>
      <c r="KT1887"/>
      <c r="KU1887"/>
      <c r="KV1887"/>
      <c r="KW1887"/>
      <c r="KX1887"/>
      <c r="KY1887"/>
      <c r="KZ1887"/>
      <c r="LA1887"/>
      <c r="LB1887"/>
      <c r="LC1887"/>
      <c r="LD1887"/>
      <c r="LE1887"/>
      <c r="LF1887"/>
      <c r="LG1887"/>
      <c r="LH1887"/>
      <c r="LI1887"/>
      <c r="LJ1887"/>
      <c r="LK1887"/>
      <c r="LL1887"/>
      <c r="LM1887"/>
      <c r="LN1887"/>
      <c r="LO1887"/>
      <c r="LP1887"/>
      <c r="LQ1887"/>
      <c r="LR1887"/>
      <c r="LS1887"/>
      <c r="LT1887"/>
      <c r="LU1887"/>
      <c r="LV1887"/>
      <c r="LW1887"/>
      <c r="LX1887"/>
      <c r="LY1887"/>
      <c r="LZ1887"/>
      <c r="MA1887"/>
      <c r="MB1887"/>
      <c r="MC1887"/>
      <c r="MD1887"/>
      <c r="ME1887"/>
      <c r="MF1887"/>
      <c r="MG1887"/>
      <c r="MH1887"/>
      <c r="MI1887"/>
      <c r="MJ1887"/>
      <c r="MK1887"/>
      <c r="ML1887"/>
      <c r="MM1887"/>
      <c r="MN1887"/>
      <c r="MO1887"/>
      <c r="MP1887"/>
      <c r="MQ1887"/>
      <c r="MR1887"/>
      <c r="MS1887"/>
      <c r="MT1887"/>
      <c r="MU1887"/>
      <c r="MV1887"/>
      <c r="MW1887"/>
      <c r="MX1887"/>
      <c r="MY1887"/>
      <c r="MZ1887"/>
      <c r="NA1887"/>
      <c r="NB1887"/>
      <c r="NC1887"/>
      <c r="ND1887"/>
      <c r="NE1887"/>
      <c r="NF1887"/>
      <c r="NG1887"/>
      <c r="NH1887"/>
      <c r="NI1887"/>
      <c r="NJ1887"/>
      <c r="NK1887"/>
      <c r="NL1887"/>
      <c r="NM1887"/>
      <c r="NN1887"/>
      <c r="NO1887"/>
      <c r="NP1887"/>
      <c r="NQ1887"/>
      <c r="NR1887"/>
      <c r="NS1887"/>
      <c r="NT1887"/>
      <c r="NU1887"/>
      <c r="NV1887"/>
      <c r="NW1887"/>
      <c r="NX1887"/>
      <c r="NY1887"/>
      <c r="NZ1887"/>
      <c r="OA1887"/>
      <c r="OB1887"/>
      <c r="OC1887"/>
      <c r="OD1887"/>
      <c r="OE1887"/>
      <c r="OF1887"/>
      <c r="OG1887"/>
      <c r="OH1887"/>
      <c r="OI1887"/>
      <c r="OJ1887"/>
      <c r="OK1887"/>
      <c r="OL1887"/>
      <c r="OM1887"/>
      <c r="ON1887"/>
      <c r="OO1887"/>
      <c r="OP1887"/>
      <c r="OQ1887"/>
      <c r="OR1887"/>
      <c r="OS1887"/>
      <c r="OT1887"/>
      <c r="OU1887"/>
      <c r="OV1887"/>
      <c r="OW1887"/>
      <c r="OX1887"/>
      <c r="OY1887"/>
      <c r="OZ1887"/>
      <c r="PA1887"/>
      <c r="PB1887"/>
      <c r="PC1887"/>
      <c r="PD1887"/>
      <c r="PE1887"/>
      <c r="PF1887"/>
      <c r="PG1887"/>
      <c r="PH1887"/>
      <c r="PI1887"/>
      <c r="PJ1887"/>
      <c r="PK1887"/>
      <c r="PL1887"/>
      <c r="PM1887"/>
      <c r="PN1887"/>
      <c r="PO1887"/>
      <c r="PP1887"/>
      <c r="PQ1887"/>
      <c r="PR1887"/>
      <c r="PS1887"/>
      <c r="PT1887"/>
      <c r="PU1887"/>
      <c r="PV1887"/>
      <c r="PW1887"/>
      <c r="PX1887"/>
      <c r="PY1887"/>
      <c r="PZ1887"/>
      <c r="QA1887"/>
      <c r="QB1887"/>
      <c r="QC1887"/>
      <c r="QD1887"/>
      <c r="QE1887"/>
      <c r="QF1887"/>
      <c r="QG1887"/>
      <c r="QH1887"/>
      <c r="QI1887"/>
      <c r="QJ1887"/>
      <c r="QK1887"/>
      <c r="QL1887"/>
      <c r="QM1887"/>
      <c r="QN1887"/>
      <c r="QO1887"/>
      <c r="QP1887"/>
      <c r="QQ1887"/>
      <c r="QR1887"/>
      <c r="QS1887"/>
      <c r="QT1887"/>
      <c r="QU1887"/>
      <c r="QV1887"/>
      <c r="QW1887"/>
      <c r="QX1887"/>
      <c r="QY1887"/>
      <c r="QZ1887"/>
      <c r="RA1887"/>
      <c r="RB1887"/>
      <c r="RC1887"/>
      <c r="RD1887"/>
      <c r="RE1887"/>
      <c r="RF1887"/>
      <c r="RG1887"/>
      <c r="RH1887"/>
      <c r="RI1887"/>
      <c r="RJ1887"/>
      <c r="RK1887"/>
      <c r="RL1887"/>
      <c r="RM1887"/>
      <c r="RN1887"/>
      <c r="RO1887"/>
      <c r="RP1887"/>
      <c r="RQ1887"/>
      <c r="RR1887"/>
      <c r="RS1887"/>
      <c r="RT1887"/>
      <c r="RU1887"/>
      <c r="RV1887"/>
      <c r="RW1887"/>
      <c r="RX1887"/>
      <c r="RY1887"/>
      <c r="RZ1887"/>
      <c r="SA1887"/>
      <c r="SB1887"/>
      <c r="SC1887"/>
      <c r="SD1887"/>
      <c r="SE1887"/>
      <c r="SF1887"/>
      <c r="SG1887"/>
      <c r="SH1887"/>
      <c r="SI1887"/>
      <c r="SJ1887"/>
      <c r="SK1887"/>
      <c r="SL1887"/>
      <c r="SM1887"/>
      <c r="SN1887"/>
      <c r="SO1887"/>
      <c r="SP1887"/>
      <c r="SQ1887"/>
      <c r="SR1887"/>
      <c r="SS1887"/>
      <c r="ST1887"/>
      <c r="SU1887"/>
      <c r="SV1887"/>
      <c r="SW1887"/>
      <c r="SX1887"/>
      <c r="SY1887"/>
      <c r="SZ1887"/>
      <c r="TA1887"/>
      <c r="TB1887"/>
      <c r="TC1887"/>
      <c r="TD1887"/>
      <c r="TE1887"/>
      <c r="TF1887"/>
      <c r="TG1887"/>
      <c r="TH1887"/>
      <c r="TI1887"/>
      <c r="TJ1887"/>
      <c r="TK1887"/>
      <c r="TL1887"/>
      <c r="TM1887"/>
      <c r="TN1887"/>
      <c r="TO1887"/>
      <c r="TP1887"/>
      <c r="TQ1887"/>
      <c r="TR1887"/>
      <c r="TS1887"/>
      <c r="TT1887"/>
      <c r="TU1887"/>
      <c r="TV1887"/>
      <c r="TW1887"/>
      <c r="TX1887"/>
      <c r="TY1887"/>
      <c r="TZ1887"/>
      <c r="UA1887"/>
      <c r="UB1887"/>
      <c r="UC1887"/>
      <c r="UD1887"/>
      <c r="UE1887"/>
      <c r="UF1887"/>
      <c r="UG1887"/>
      <c r="UH1887"/>
      <c r="UI1887"/>
      <c r="UJ1887"/>
      <c r="UK1887"/>
      <c r="UL1887"/>
      <c r="UM1887"/>
      <c r="UN1887"/>
      <c r="UO1887"/>
      <c r="UP1887"/>
      <c r="UQ1887"/>
      <c r="UR1887"/>
      <c r="US1887"/>
      <c r="UT1887"/>
      <c r="UU1887"/>
      <c r="UV1887"/>
      <c r="UW1887"/>
      <c r="UX1887"/>
      <c r="UY1887"/>
      <c r="UZ1887"/>
      <c r="VA1887"/>
      <c r="VB1887"/>
      <c r="VC1887"/>
      <c r="VD1887"/>
      <c r="VE1887"/>
      <c r="VF1887"/>
      <c r="VG1887"/>
      <c r="VH1887"/>
      <c r="VI1887"/>
      <c r="VJ1887"/>
      <c r="VK1887"/>
      <c r="VL1887"/>
      <c r="VM1887"/>
      <c r="VN1887"/>
      <c r="VO1887"/>
      <c r="VP1887"/>
      <c r="VQ1887"/>
      <c r="VR1887"/>
      <c r="VS1887"/>
      <c r="VT1887"/>
      <c r="VU1887"/>
      <c r="VV1887"/>
      <c r="VW1887"/>
      <c r="VX1887"/>
      <c r="VY1887"/>
      <c r="VZ1887"/>
      <c r="WA1887"/>
      <c r="WB1887"/>
      <c r="WC1887"/>
      <c r="WD1887"/>
      <c r="WE1887"/>
      <c r="WF1887"/>
      <c r="WG1887"/>
      <c r="WH1887"/>
      <c r="WI1887"/>
      <c r="WJ1887"/>
      <c r="WK1887"/>
      <c r="WL1887"/>
      <c r="WM1887"/>
      <c r="WN1887"/>
      <c r="WO1887"/>
      <c r="WP1887"/>
      <c r="WQ1887"/>
      <c r="WR1887"/>
      <c r="WS1887"/>
      <c r="WT1887"/>
      <c r="WU1887"/>
      <c r="WV1887"/>
      <c r="WW1887"/>
      <c r="WX1887"/>
      <c r="WY1887"/>
      <c r="WZ1887"/>
      <c r="XA1887"/>
      <c r="XB1887"/>
      <c r="XC1887"/>
      <c r="XD1887"/>
      <c r="XE1887"/>
      <c r="XF1887"/>
      <c r="XG1887"/>
      <c r="XH1887"/>
      <c r="XI1887"/>
      <c r="XJ1887"/>
      <c r="XK1887"/>
      <c r="XL1887"/>
      <c r="XM1887"/>
      <c r="XN1887"/>
      <c r="XO1887"/>
      <c r="XP1887"/>
      <c r="XQ1887"/>
      <c r="XR1887"/>
      <c r="XS1887"/>
      <c r="XT1887"/>
      <c r="XU1887"/>
      <c r="XV1887"/>
      <c r="XW1887"/>
      <c r="XX1887"/>
      <c r="XY1887"/>
      <c r="XZ1887"/>
      <c r="YA1887"/>
      <c r="YB1887"/>
      <c r="YC1887"/>
      <c r="YD1887"/>
      <c r="YE1887"/>
      <c r="YF1887"/>
      <c r="YG1887"/>
      <c r="YH1887"/>
      <c r="YI1887"/>
      <c r="YJ1887"/>
      <c r="YK1887"/>
      <c r="YL1887"/>
      <c r="YM1887"/>
      <c r="YN1887"/>
      <c r="YO1887"/>
      <c r="YP1887"/>
      <c r="YQ1887"/>
      <c r="YR1887"/>
      <c r="YS1887"/>
      <c r="YT1887"/>
      <c r="YU1887"/>
      <c r="YV1887"/>
      <c r="YW1887"/>
      <c r="YX1887"/>
      <c r="YY1887"/>
      <c r="YZ1887"/>
      <c r="ZA1887"/>
      <c r="ZB1887"/>
      <c r="ZC1887"/>
      <c r="ZD1887"/>
      <c r="ZE1887"/>
      <c r="ZF1887"/>
      <c r="ZG1887"/>
      <c r="ZH1887"/>
      <c r="ZI1887"/>
      <c r="ZJ1887"/>
      <c r="ZK1887"/>
      <c r="ZL1887"/>
      <c r="ZM1887"/>
      <c r="ZN1887"/>
      <c r="ZO1887"/>
      <c r="ZP1887"/>
      <c r="ZQ1887"/>
      <c r="ZR1887"/>
      <c r="ZS1887"/>
      <c r="ZT1887"/>
      <c r="ZU1887"/>
      <c r="ZV1887"/>
      <c r="ZW1887"/>
      <c r="ZX1887"/>
      <c r="ZY1887"/>
      <c r="ZZ1887"/>
      <c r="AAA1887"/>
      <c r="AAB1887"/>
      <c r="AAC1887"/>
      <c r="AAD1887"/>
      <c r="AAE1887"/>
      <c r="AAF1887"/>
      <c r="AAG1887"/>
      <c r="AAH1887"/>
      <c r="AAI1887"/>
      <c r="AAJ1887"/>
      <c r="AAK1887"/>
      <c r="AAL1887"/>
      <c r="AAM1887"/>
      <c r="AAN1887"/>
      <c r="AAO1887"/>
      <c r="AAP1887"/>
      <c r="AAQ1887"/>
      <c r="AAR1887"/>
      <c r="AAS1887"/>
      <c r="AAT1887"/>
      <c r="AAU1887"/>
      <c r="AAV1887"/>
      <c r="AAW1887"/>
      <c r="AAX1887"/>
      <c r="AAY1887"/>
      <c r="AAZ1887"/>
      <c r="ABA1887"/>
      <c r="ABB1887"/>
      <c r="ABC1887"/>
      <c r="ABD1887"/>
      <c r="ABE1887"/>
      <c r="ABF1887"/>
      <c r="ABG1887"/>
      <c r="ABH1887"/>
      <c r="ABI1887"/>
      <c r="ABJ1887"/>
      <c r="ABK1887"/>
      <c r="ABL1887"/>
      <c r="ABM1887"/>
      <c r="ABN1887"/>
      <c r="ABO1887"/>
      <c r="ABP1887"/>
      <c r="ABQ1887"/>
      <c r="ABR1887"/>
      <c r="ABS1887"/>
      <c r="ABT1887"/>
      <c r="ABU1887"/>
      <c r="ABV1887"/>
      <c r="ABW1887"/>
      <c r="ABX1887"/>
      <c r="ABY1887"/>
      <c r="ABZ1887"/>
      <c r="ACA1887"/>
      <c r="ACB1887"/>
      <c r="ACC1887"/>
      <c r="ACD1887"/>
      <c r="ACE1887"/>
      <c r="ACF1887"/>
      <c r="ACG1887"/>
      <c r="ACH1887"/>
      <c r="ACI1887"/>
      <c r="ACJ1887"/>
      <c r="ACK1887"/>
      <c r="ACL1887"/>
      <c r="ACM1887"/>
      <c r="ACN1887"/>
      <c r="ACO1887"/>
      <c r="ACP1887"/>
      <c r="ACQ1887"/>
      <c r="ACR1887"/>
      <c r="ACS1887"/>
      <c r="ACT1887"/>
      <c r="ACU1887"/>
      <c r="ACV1887"/>
      <c r="ACW1887"/>
      <c r="ACX1887"/>
      <c r="ACY1887"/>
      <c r="ACZ1887"/>
      <c r="ADA1887"/>
      <c r="ADB1887"/>
      <c r="ADC1887"/>
      <c r="ADD1887"/>
      <c r="ADE1887"/>
      <c r="ADF1887"/>
      <c r="ADG1887"/>
      <c r="ADH1887"/>
      <c r="ADI1887"/>
      <c r="ADJ1887"/>
      <c r="ADK1887"/>
      <c r="ADL1887"/>
      <c r="ADM1887"/>
      <c r="ADN1887"/>
      <c r="ADO1887"/>
      <c r="ADP1887"/>
      <c r="ADQ1887"/>
      <c r="ADR1887"/>
      <c r="ADS1887"/>
      <c r="ADT1887"/>
      <c r="ADU1887"/>
      <c r="ADV1887"/>
      <c r="ADW1887"/>
      <c r="ADX1887"/>
      <c r="ADY1887"/>
      <c r="ADZ1887"/>
      <c r="AEA1887"/>
      <c r="AEB1887"/>
      <c r="AEC1887"/>
      <c r="AED1887"/>
      <c r="AEE1887"/>
      <c r="AEF1887"/>
      <c r="AEG1887"/>
      <c r="AEH1887"/>
      <c r="AEI1887"/>
      <c r="AEJ1887"/>
      <c r="AEK1887"/>
      <c r="AEL1887"/>
      <c r="AEM1887"/>
      <c r="AEN1887"/>
      <c r="AEO1887"/>
      <c r="AEP1887"/>
      <c r="AEQ1887"/>
      <c r="AER1887"/>
      <c r="AES1887"/>
      <c r="AET1887"/>
      <c r="AEU1887"/>
      <c r="AEV1887"/>
      <c r="AEW1887"/>
      <c r="AEX1887"/>
      <c r="AEY1887"/>
      <c r="AEZ1887"/>
      <c r="AFA1887"/>
      <c r="AFB1887"/>
      <c r="AFC1887"/>
      <c r="AFD1887"/>
      <c r="AFE1887"/>
      <c r="AFF1887"/>
      <c r="AFG1887"/>
      <c r="AFH1887"/>
      <c r="AFI1887"/>
      <c r="AFJ1887"/>
      <c r="AFK1887"/>
      <c r="AFL1887"/>
      <c r="AFM1887"/>
      <c r="AFN1887"/>
      <c r="AFO1887"/>
      <c r="AFP1887"/>
      <c r="AFQ1887"/>
      <c r="AFR1887"/>
      <c r="AFS1887"/>
      <c r="AFT1887"/>
      <c r="AFU1887"/>
      <c r="AFV1887"/>
      <c r="AFW1887"/>
      <c r="AFX1887"/>
      <c r="AFY1887"/>
      <c r="AFZ1887"/>
      <c r="AGA1887"/>
      <c r="AGB1887"/>
      <c r="AGC1887"/>
      <c r="AGD1887"/>
      <c r="AGE1887"/>
      <c r="AGF1887"/>
      <c r="AGG1887"/>
      <c r="AGH1887"/>
      <c r="AGI1887"/>
      <c r="AGJ1887"/>
      <c r="AGK1887"/>
      <c r="AGL1887"/>
      <c r="AGM1887"/>
      <c r="AGN1887"/>
      <c r="AGO1887"/>
      <c r="AGP1887"/>
      <c r="AGQ1887"/>
      <c r="AGR1887"/>
      <c r="AGS1887"/>
      <c r="AGT1887"/>
      <c r="AGU1887"/>
      <c r="AGV1887"/>
      <c r="AGW1887"/>
      <c r="AGX1887"/>
      <c r="AGY1887"/>
      <c r="AGZ1887"/>
      <c r="AHA1887"/>
      <c r="AHB1887"/>
      <c r="AHC1887"/>
      <c r="AHD1887"/>
      <c r="AHE1887"/>
      <c r="AHF1887"/>
      <c r="AHG1887"/>
      <c r="AHH1887"/>
      <c r="AHI1887"/>
      <c r="AHJ1887"/>
      <c r="AHK1887"/>
      <c r="AHL1887"/>
      <c r="AHM1887"/>
      <c r="AHN1887"/>
      <c r="AHO1887"/>
      <c r="AHP1887"/>
      <c r="AHQ1887"/>
      <c r="AHR1887"/>
      <c r="AHS1887"/>
      <c r="AHT1887"/>
      <c r="AHU1887"/>
      <c r="AHV1887"/>
      <c r="AHW1887"/>
      <c r="AHX1887"/>
      <c r="AHY1887"/>
      <c r="AHZ1887"/>
      <c r="AIA1887"/>
      <c r="AIB1887"/>
      <c r="AIC1887"/>
      <c r="AID1887"/>
      <c r="AIE1887"/>
      <c r="AIF1887"/>
      <c r="AIG1887"/>
      <c r="AIH1887"/>
      <c r="AII1887"/>
      <c r="AIJ1887"/>
      <c r="AIK1887"/>
      <c r="AIL1887"/>
      <c r="AIM1887"/>
      <c r="AIN1887"/>
      <c r="AIO1887"/>
      <c r="AIP1887"/>
      <c r="AIQ1887"/>
      <c r="AIR1887"/>
      <c r="AIS1887"/>
      <c r="AIT1887"/>
      <c r="AIU1887"/>
      <c r="AIV1887"/>
      <c r="AIW1887"/>
      <c r="AIX1887"/>
      <c r="AIY1887"/>
      <c r="AIZ1887"/>
      <c r="AJA1887"/>
      <c r="AJB1887"/>
      <c r="AJC1887"/>
      <c r="AJD1887"/>
      <c r="AJE1887"/>
      <c r="AJF1887"/>
      <c r="AJG1887"/>
      <c r="AJH1887"/>
      <c r="AJI1887"/>
      <c r="AJJ1887"/>
      <c r="AJK1887"/>
      <c r="AJL1887"/>
      <c r="AJM1887"/>
      <c r="AJN1887"/>
      <c r="AJO1887"/>
      <c r="AJP1887"/>
      <c r="AJQ1887"/>
      <c r="AJR1887"/>
      <c r="AJS1887"/>
      <c r="AJT1887"/>
      <c r="AJU1887"/>
      <c r="AJV1887"/>
      <c r="AJW1887"/>
      <c r="AJX1887"/>
      <c r="AJY1887"/>
      <c r="AJZ1887"/>
      <c r="AKA1887"/>
      <c r="AKB1887"/>
      <c r="AKC1887"/>
      <c r="AKD1887"/>
      <c r="AKE1887"/>
      <c r="AKF1887"/>
      <c r="AKG1887"/>
      <c r="AKH1887"/>
      <c r="AKI1887"/>
      <c r="AKJ1887"/>
      <c r="AKK1887"/>
      <c r="AKL1887"/>
      <c r="AKM1887"/>
      <c r="AKN1887"/>
      <c r="AKO1887"/>
      <c r="AKP1887"/>
      <c r="AKQ1887"/>
      <c r="AKR1887"/>
      <c r="AKS1887"/>
      <c r="AKT1887"/>
      <c r="AKU1887"/>
      <c r="AKV1887"/>
      <c r="AKW1887"/>
      <c r="AKX1887"/>
      <c r="AKY1887"/>
      <c r="AKZ1887"/>
      <c r="ALA1887"/>
      <c r="ALB1887"/>
      <c r="ALC1887"/>
      <c r="ALD1887"/>
      <c r="ALE1887"/>
      <c r="ALF1887"/>
      <c r="ALG1887"/>
      <c r="ALH1887"/>
      <c r="ALI1887"/>
      <c r="ALJ1887"/>
      <c r="ALK1887"/>
      <c r="ALL1887"/>
      <c r="ALM1887"/>
      <c r="ALN1887"/>
      <c r="ALO1887"/>
      <c r="ALP1887"/>
      <c r="ALQ1887"/>
      <c r="ALR1887"/>
      <c r="ALS1887"/>
      <c r="ALT1887"/>
      <c r="ALU1887"/>
      <c r="ALV1887"/>
      <c r="ALW1887"/>
      <c r="ALX1887"/>
      <c r="ALY1887"/>
      <c r="ALZ1887"/>
      <c r="AMA1887"/>
      <c r="AMB1887"/>
      <c r="AMC1887"/>
      <c r="AMD1887"/>
      <c r="AME1887"/>
      <c r="AMF1887"/>
      <c r="AMG1887"/>
      <c r="AMH1887"/>
    </row>
    <row r="1888" spans="1:1022" ht="15">
      <c r="A1888" s="15"/>
      <c r="B1888" s="7"/>
      <c r="C1888" s="16"/>
      <c r="D1888" s="16"/>
      <c r="E1888" s="17"/>
      <c r="F1888" s="18"/>
      <c r="G1888" s="18"/>
      <c r="H1888" s="8"/>
      <c r="I1888" s="8"/>
      <c r="J1888" s="8"/>
      <c r="K1888" s="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  <c r="DL1888"/>
      <c r="DM1888"/>
      <c r="DN1888"/>
      <c r="DO1888"/>
      <c r="DP1888"/>
      <c r="DQ1888"/>
      <c r="DR1888"/>
      <c r="DS1888"/>
      <c r="DT1888"/>
      <c r="DU1888"/>
      <c r="DV1888"/>
      <c r="DW1888"/>
      <c r="DX1888"/>
      <c r="DY1888"/>
      <c r="DZ1888"/>
      <c r="EA1888"/>
      <c r="EB1888"/>
      <c r="EC1888"/>
      <c r="ED1888"/>
      <c r="EE1888"/>
      <c r="EF1888"/>
      <c r="EG1888"/>
      <c r="EH1888"/>
      <c r="EI1888"/>
      <c r="EJ1888"/>
      <c r="EK1888"/>
      <c r="EL1888"/>
      <c r="EM1888"/>
      <c r="EN1888"/>
      <c r="EO1888"/>
      <c r="EP1888"/>
      <c r="EQ1888"/>
      <c r="ER1888"/>
      <c r="ES1888"/>
      <c r="ET1888"/>
      <c r="EU1888"/>
      <c r="EV1888"/>
      <c r="EW1888"/>
      <c r="EX1888"/>
      <c r="EY1888"/>
      <c r="EZ1888"/>
      <c r="FA1888"/>
      <c r="FB1888"/>
      <c r="FC1888"/>
      <c r="FD1888"/>
      <c r="FE1888"/>
      <c r="FF1888"/>
      <c r="FG1888"/>
      <c r="FH1888"/>
      <c r="FI1888"/>
      <c r="FJ1888"/>
      <c r="FK1888"/>
      <c r="FL1888"/>
      <c r="FM1888"/>
      <c r="FN1888"/>
      <c r="FO1888"/>
      <c r="FP1888"/>
      <c r="FQ1888"/>
      <c r="FR1888"/>
      <c r="FS1888"/>
      <c r="FT1888"/>
      <c r="FU1888"/>
      <c r="FV1888"/>
      <c r="FW1888"/>
      <c r="FX1888"/>
      <c r="FY1888"/>
      <c r="FZ1888"/>
      <c r="GA1888"/>
      <c r="GB1888"/>
      <c r="GC1888"/>
      <c r="GD1888"/>
      <c r="GE1888"/>
      <c r="GF1888"/>
      <c r="GG1888"/>
      <c r="GH1888"/>
      <c r="GI1888"/>
      <c r="GJ1888"/>
      <c r="GK1888"/>
      <c r="GL1888"/>
      <c r="GM1888"/>
      <c r="GN1888"/>
      <c r="GO1888"/>
      <c r="GP1888"/>
      <c r="GQ1888"/>
      <c r="GR1888"/>
      <c r="GS1888"/>
      <c r="GT1888"/>
      <c r="GU1888"/>
      <c r="GV1888"/>
      <c r="GW1888"/>
      <c r="GX1888"/>
      <c r="GY1888"/>
      <c r="GZ1888"/>
      <c r="HA1888"/>
      <c r="HB1888"/>
      <c r="HC1888"/>
      <c r="HD1888"/>
      <c r="HE1888"/>
      <c r="HF1888"/>
      <c r="HG1888"/>
      <c r="HH1888"/>
      <c r="HI1888"/>
      <c r="HJ1888"/>
      <c r="HK1888"/>
      <c r="HL1888"/>
      <c r="HM1888"/>
      <c r="HN1888"/>
      <c r="HO1888"/>
      <c r="HP1888"/>
      <c r="HQ1888"/>
      <c r="HR1888"/>
      <c r="HS1888"/>
      <c r="HT1888"/>
      <c r="HU1888"/>
      <c r="HV1888"/>
      <c r="HW1888"/>
      <c r="HX1888"/>
      <c r="HY1888"/>
      <c r="HZ1888"/>
      <c r="IA1888"/>
      <c r="IB1888"/>
      <c r="IC1888"/>
      <c r="ID1888"/>
      <c r="IE1888"/>
      <c r="IF1888"/>
      <c r="IG1888"/>
      <c r="IH1888"/>
      <c r="II1888"/>
      <c r="IJ1888"/>
      <c r="IK1888"/>
      <c r="IL1888"/>
      <c r="IM1888"/>
      <c r="IN1888"/>
      <c r="IO1888"/>
      <c r="IP1888"/>
      <c r="IQ1888"/>
      <c r="IR1888"/>
      <c r="IS1888"/>
      <c r="IT1888"/>
      <c r="IU1888"/>
      <c r="IV1888"/>
      <c r="IW1888"/>
      <c r="IX1888"/>
      <c r="IY1888"/>
      <c r="IZ1888"/>
      <c r="JA1888"/>
      <c r="JB1888"/>
      <c r="JC1888"/>
      <c r="JD1888"/>
      <c r="JE1888"/>
      <c r="JF1888"/>
      <c r="JG1888"/>
      <c r="JH1888"/>
      <c r="JI1888"/>
      <c r="JJ1888"/>
      <c r="JK1888"/>
      <c r="JL1888"/>
      <c r="JM1888"/>
      <c r="JN1888"/>
      <c r="JO1888"/>
      <c r="JP1888"/>
      <c r="JQ1888"/>
      <c r="JR1888"/>
      <c r="JS1888"/>
      <c r="JT1888"/>
      <c r="JU1888"/>
      <c r="JV1888"/>
      <c r="JW1888"/>
      <c r="JX1888"/>
      <c r="JY1888"/>
      <c r="JZ1888"/>
      <c r="KA1888"/>
      <c r="KB1888"/>
      <c r="KC1888"/>
      <c r="KD1888"/>
      <c r="KE1888"/>
      <c r="KF1888"/>
      <c r="KG1888"/>
      <c r="KH1888"/>
      <c r="KI1888"/>
      <c r="KJ1888"/>
      <c r="KK1888"/>
      <c r="KL1888"/>
      <c r="KM1888"/>
      <c r="KN1888"/>
      <c r="KO1888"/>
      <c r="KP1888"/>
      <c r="KQ1888"/>
      <c r="KR1888"/>
      <c r="KS1888"/>
      <c r="KT1888"/>
      <c r="KU1888"/>
      <c r="KV1888"/>
      <c r="KW1888"/>
      <c r="KX1888"/>
      <c r="KY1888"/>
      <c r="KZ1888"/>
      <c r="LA1888"/>
      <c r="LB1888"/>
      <c r="LC1888"/>
      <c r="LD1888"/>
      <c r="LE1888"/>
      <c r="LF1888"/>
      <c r="LG1888"/>
      <c r="LH1888"/>
      <c r="LI1888"/>
      <c r="LJ1888"/>
      <c r="LK1888"/>
      <c r="LL1888"/>
      <c r="LM1888"/>
      <c r="LN1888"/>
      <c r="LO1888"/>
      <c r="LP1888"/>
      <c r="LQ1888"/>
      <c r="LR1888"/>
      <c r="LS1888"/>
      <c r="LT1888"/>
      <c r="LU1888"/>
      <c r="LV1888"/>
      <c r="LW1888"/>
      <c r="LX1888"/>
      <c r="LY1888"/>
      <c r="LZ1888"/>
      <c r="MA1888"/>
      <c r="MB1888"/>
      <c r="MC1888"/>
      <c r="MD1888"/>
      <c r="ME1888"/>
      <c r="MF1888"/>
      <c r="MG1888"/>
      <c r="MH1888"/>
      <c r="MI1888"/>
      <c r="MJ1888"/>
      <c r="MK1888"/>
      <c r="ML1888"/>
      <c r="MM1888"/>
      <c r="MN1888"/>
      <c r="MO1888"/>
      <c r="MP1888"/>
      <c r="MQ1888"/>
      <c r="MR1888"/>
      <c r="MS1888"/>
      <c r="MT1888"/>
      <c r="MU1888"/>
      <c r="MV1888"/>
      <c r="MW1888"/>
      <c r="MX1888"/>
      <c r="MY1888"/>
      <c r="MZ1888"/>
      <c r="NA1888"/>
      <c r="NB1888"/>
      <c r="NC1888"/>
      <c r="ND1888"/>
      <c r="NE1888"/>
      <c r="NF1888"/>
      <c r="NG1888"/>
      <c r="NH1888"/>
      <c r="NI1888"/>
      <c r="NJ1888"/>
      <c r="NK1888"/>
      <c r="NL1888"/>
      <c r="NM1888"/>
      <c r="NN1888"/>
      <c r="NO1888"/>
      <c r="NP1888"/>
      <c r="NQ1888"/>
      <c r="NR1888"/>
      <c r="NS1888"/>
      <c r="NT1888"/>
      <c r="NU1888"/>
      <c r="NV1888"/>
      <c r="NW1888"/>
      <c r="NX1888"/>
      <c r="NY1888"/>
      <c r="NZ1888"/>
      <c r="OA1888"/>
      <c r="OB1888"/>
      <c r="OC1888"/>
      <c r="OD1888"/>
      <c r="OE1888"/>
      <c r="OF1888"/>
      <c r="OG1888"/>
      <c r="OH1888"/>
      <c r="OI1888"/>
      <c r="OJ1888"/>
      <c r="OK1888"/>
      <c r="OL1888"/>
      <c r="OM1888"/>
      <c r="ON1888"/>
      <c r="OO1888"/>
      <c r="OP1888"/>
      <c r="OQ1888"/>
      <c r="OR1888"/>
      <c r="OS1888"/>
      <c r="OT1888"/>
      <c r="OU1888"/>
      <c r="OV1888"/>
      <c r="OW1888"/>
      <c r="OX1888"/>
      <c r="OY1888"/>
      <c r="OZ1888"/>
      <c r="PA1888"/>
      <c r="PB1888"/>
      <c r="PC1888"/>
      <c r="PD1888"/>
      <c r="PE1888"/>
      <c r="PF1888"/>
      <c r="PG1888"/>
      <c r="PH1888"/>
      <c r="PI1888"/>
      <c r="PJ1888"/>
      <c r="PK1888"/>
      <c r="PL1888"/>
      <c r="PM1888"/>
      <c r="PN1888"/>
      <c r="PO1888"/>
      <c r="PP1888"/>
      <c r="PQ1888"/>
      <c r="PR1888"/>
      <c r="PS1888"/>
      <c r="PT1888"/>
      <c r="PU1888"/>
      <c r="PV1888"/>
      <c r="PW1888"/>
      <c r="PX1888"/>
      <c r="PY1888"/>
      <c r="PZ1888"/>
      <c r="QA1888"/>
      <c r="QB1888"/>
      <c r="QC1888"/>
      <c r="QD1888"/>
      <c r="QE1888"/>
      <c r="QF1888"/>
      <c r="QG1888"/>
      <c r="QH1888"/>
      <c r="QI1888"/>
      <c r="QJ1888"/>
      <c r="QK1888"/>
      <c r="QL1888"/>
      <c r="QM1888"/>
      <c r="QN1888"/>
      <c r="QO1888"/>
      <c r="QP1888"/>
      <c r="QQ1888"/>
      <c r="QR1888"/>
      <c r="QS1888"/>
      <c r="QT1888"/>
      <c r="QU1888"/>
      <c r="QV1888"/>
      <c r="QW1888"/>
      <c r="QX1888"/>
      <c r="QY1888"/>
      <c r="QZ1888"/>
      <c r="RA1888"/>
      <c r="RB1888"/>
      <c r="RC1888"/>
      <c r="RD1888"/>
      <c r="RE1888"/>
      <c r="RF1888"/>
      <c r="RG1888"/>
      <c r="RH1888"/>
      <c r="RI1888"/>
      <c r="RJ1888"/>
      <c r="RK1888"/>
      <c r="RL1888"/>
      <c r="RM1888"/>
      <c r="RN1888"/>
      <c r="RO1888"/>
      <c r="RP1888"/>
      <c r="RQ1888"/>
      <c r="RR1888"/>
      <c r="RS1888"/>
      <c r="RT1888"/>
      <c r="RU1888"/>
      <c r="RV1888"/>
      <c r="RW1888"/>
      <c r="RX1888"/>
      <c r="RY1888"/>
      <c r="RZ1888"/>
      <c r="SA1888"/>
      <c r="SB1888"/>
      <c r="SC1888"/>
      <c r="SD1888"/>
      <c r="SE1888"/>
      <c r="SF1888"/>
      <c r="SG1888"/>
      <c r="SH1888"/>
      <c r="SI1888"/>
      <c r="SJ1888"/>
      <c r="SK1888"/>
      <c r="SL1888"/>
      <c r="SM1888"/>
      <c r="SN1888"/>
      <c r="SO1888"/>
      <c r="SP1888"/>
      <c r="SQ1888"/>
      <c r="SR1888"/>
      <c r="SS1888"/>
      <c r="ST1888"/>
      <c r="SU1888"/>
      <c r="SV1888"/>
      <c r="SW1888"/>
      <c r="SX1888"/>
      <c r="SY1888"/>
      <c r="SZ1888"/>
      <c r="TA1888"/>
      <c r="TB1888"/>
      <c r="TC1888"/>
      <c r="TD1888"/>
      <c r="TE1888"/>
      <c r="TF1888"/>
      <c r="TG1888"/>
      <c r="TH1888"/>
      <c r="TI1888"/>
      <c r="TJ1888"/>
      <c r="TK1888"/>
      <c r="TL1888"/>
      <c r="TM1888"/>
      <c r="TN1888"/>
      <c r="TO1888"/>
      <c r="TP1888"/>
      <c r="TQ1888"/>
      <c r="TR1888"/>
      <c r="TS1888"/>
      <c r="TT1888"/>
      <c r="TU1888"/>
      <c r="TV1888"/>
      <c r="TW1888"/>
      <c r="TX1888"/>
      <c r="TY1888"/>
      <c r="TZ1888"/>
      <c r="UA1888"/>
      <c r="UB1888"/>
      <c r="UC1888"/>
      <c r="UD1888"/>
      <c r="UE1888"/>
      <c r="UF1888"/>
      <c r="UG1888"/>
      <c r="UH1888"/>
      <c r="UI1888"/>
      <c r="UJ1888"/>
      <c r="UK1888"/>
      <c r="UL1888"/>
      <c r="UM1888"/>
      <c r="UN1888"/>
      <c r="UO1888"/>
      <c r="UP1888"/>
      <c r="UQ1888"/>
      <c r="UR1888"/>
      <c r="US1888"/>
      <c r="UT1888"/>
      <c r="UU1888"/>
      <c r="UV1888"/>
      <c r="UW1888"/>
      <c r="UX1888"/>
      <c r="UY1888"/>
      <c r="UZ1888"/>
      <c r="VA1888"/>
      <c r="VB1888"/>
      <c r="VC1888"/>
      <c r="VD1888"/>
      <c r="VE1888"/>
      <c r="VF1888"/>
      <c r="VG1888"/>
      <c r="VH1888"/>
      <c r="VI1888"/>
      <c r="VJ1888"/>
      <c r="VK1888"/>
      <c r="VL1888"/>
      <c r="VM1888"/>
      <c r="VN1888"/>
      <c r="VO1888"/>
      <c r="VP1888"/>
      <c r="VQ1888"/>
      <c r="VR1888"/>
      <c r="VS1888"/>
      <c r="VT1888"/>
      <c r="VU1888"/>
      <c r="VV1888"/>
      <c r="VW1888"/>
      <c r="VX1888"/>
      <c r="VY1888"/>
      <c r="VZ1888"/>
      <c r="WA1888"/>
      <c r="WB1888"/>
      <c r="WC1888"/>
      <c r="WD1888"/>
      <c r="WE1888"/>
      <c r="WF1888"/>
      <c r="WG1888"/>
      <c r="WH1888"/>
      <c r="WI1888"/>
      <c r="WJ1888"/>
      <c r="WK1888"/>
      <c r="WL1888"/>
      <c r="WM1888"/>
      <c r="WN1888"/>
      <c r="WO1888"/>
      <c r="WP1888"/>
      <c r="WQ1888"/>
      <c r="WR1888"/>
      <c r="WS1888"/>
      <c r="WT1888"/>
      <c r="WU1888"/>
      <c r="WV1888"/>
      <c r="WW1888"/>
      <c r="WX1888"/>
      <c r="WY1888"/>
      <c r="WZ1888"/>
      <c r="XA1888"/>
      <c r="XB1888"/>
      <c r="XC1888"/>
      <c r="XD1888"/>
      <c r="XE1888"/>
      <c r="XF1888"/>
      <c r="XG1888"/>
      <c r="XH1888"/>
      <c r="XI1888"/>
      <c r="XJ1888"/>
      <c r="XK1888"/>
      <c r="XL1888"/>
      <c r="XM1888"/>
      <c r="XN1888"/>
      <c r="XO1888"/>
      <c r="XP1888"/>
      <c r="XQ1888"/>
      <c r="XR1888"/>
      <c r="XS1888"/>
      <c r="XT1888"/>
      <c r="XU1888"/>
      <c r="XV1888"/>
      <c r="XW1888"/>
      <c r="XX1888"/>
      <c r="XY1888"/>
      <c r="XZ1888"/>
      <c r="YA1888"/>
      <c r="YB1888"/>
      <c r="YC1888"/>
      <c r="YD1888"/>
      <c r="YE1888"/>
      <c r="YF1888"/>
      <c r="YG1888"/>
      <c r="YH1888"/>
      <c r="YI1888"/>
      <c r="YJ1888"/>
      <c r="YK1888"/>
      <c r="YL1888"/>
      <c r="YM1888"/>
      <c r="YN1888"/>
      <c r="YO1888"/>
      <c r="YP1888"/>
      <c r="YQ1888"/>
      <c r="YR1888"/>
      <c r="YS1888"/>
      <c r="YT1888"/>
      <c r="YU1888"/>
      <c r="YV1888"/>
      <c r="YW1888"/>
      <c r="YX1888"/>
      <c r="YY1888"/>
      <c r="YZ1888"/>
      <c r="ZA1888"/>
      <c r="ZB1888"/>
      <c r="ZC1888"/>
      <c r="ZD1888"/>
      <c r="ZE1888"/>
      <c r="ZF1888"/>
      <c r="ZG1888"/>
      <c r="ZH1888"/>
      <c r="ZI1888"/>
      <c r="ZJ1888"/>
      <c r="ZK1888"/>
      <c r="ZL1888"/>
      <c r="ZM1888"/>
      <c r="ZN1888"/>
      <c r="ZO1888"/>
      <c r="ZP1888"/>
      <c r="ZQ1888"/>
      <c r="ZR1888"/>
      <c r="ZS1888"/>
      <c r="ZT1888"/>
      <c r="ZU1888"/>
      <c r="ZV1888"/>
      <c r="ZW1888"/>
      <c r="ZX1888"/>
      <c r="ZY1888"/>
      <c r="ZZ1888"/>
      <c r="AAA1888"/>
      <c r="AAB1888"/>
      <c r="AAC1888"/>
      <c r="AAD1888"/>
      <c r="AAE1888"/>
      <c r="AAF1888"/>
      <c r="AAG1888"/>
      <c r="AAH1888"/>
      <c r="AAI1888"/>
      <c r="AAJ1888"/>
      <c r="AAK1888"/>
      <c r="AAL1888"/>
      <c r="AAM1888"/>
      <c r="AAN1888"/>
      <c r="AAO1888"/>
      <c r="AAP1888"/>
      <c r="AAQ1888"/>
      <c r="AAR1888"/>
      <c r="AAS1888"/>
      <c r="AAT1888"/>
      <c r="AAU1888"/>
      <c r="AAV1888"/>
      <c r="AAW1888"/>
      <c r="AAX1888"/>
      <c r="AAY1888"/>
      <c r="AAZ1888"/>
      <c r="ABA1888"/>
      <c r="ABB1888"/>
      <c r="ABC1888"/>
      <c r="ABD1888"/>
      <c r="ABE1888"/>
      <c r="ABF1888"/>
      <c r="ABG1888"/>
      <c r="ABH1888"/>
      <c r="ABI1888"/>
      <c r="ABJ1888"/>
      <c r="ABK1888"/>
      <c r="ABL1888"/>
      <c r="ABM1888"/>
      <c r="ABN1888"/>
      <c r="ABO1888"/>
      <c r="ABP1888"/>
      <c r="ABQ1888"/>
      <c r="ABR1888"/>
      <c r="ABS1888"/>
      <c r="ABT1888"/>
      <c r="ABU1888"/>
      <c r="ABV1888"/>
      <c r="ABW1888"/>
      <c r="ABX1888"/>
      <c r="ABY1888"/>
      <c r="ABZ1888"/>
      <c r="ACA1888"/>
      <c r="ACB1888"/>
      <c r="ACC1888"/>
      <c r="ACD1888"/>
      <c r="ACE1888"/>
      <c r="ACF1888"/>
      <c r="ACG1888"/>
      <c r="ACH1888"/>
      <c r="ACI1888"/>
      <c r="ACJ1888"/>
      <c r="ACK1888"/>
      <c r="ACL1888"/>
      <c r="ACM1888"/>
      <c r="ACN1888"/>
      <c r="ACO1888"/>
      <c r="ACP1888"/>
      <c r="ACQ1888"/>
      <c r="ACR1888"/>
      <c r="ACS1888"/>
      <c r="ACT1888"/>
      <c r="ACU1888"/>
      <c r="ACV1888"/>
      <c r="ACW1888"/>
      <c r="ACX1888"/>
      <c r="ACY1888"/>
      <c r="ACZ1888"/>
      <c r="ADA1888"/>
      <c r="ADB1888"/>
      <c r="ADC1888"/>
      <c r="ADD1888"/>
      <c r="ADE1888"/>
      <c r="ADF1888"/>
      <c r="ADG1888"/>
      <c r="ADH1888"/>
      <c r="ADI1888"/>
      <c r="ADJ1888"/>
      <c r="ADK1888"/>
      <c r="ADL1888"/>
      <c r="ADM1888"/>
      <c r="ADN1888"/>
      <c r="ADO1888"/>
      <c r="ADP1888"/>
      <c r="ADQ1888"/>
      <c r="ADR1888"/>
      <c r="ADS1888"/>
      <c r="ADT1888"/>
      <c r="ADU1888"/>
      <c r="ADV1888"/>
      <c r="ADW1888"/>
      <c r="ADX1888"/>
      <c r="ADY1888"/>
      <c r="ADZ1888"/>
      <c r="AEA1888"/>
      <c r="AEB1888"/>
      <c r="AEC1888"/>
      <c r="AED1888"/>
      <c r="AEE1888"/>
      <c r="AEF1888"/>
      <c r="AEG1888"/>
      <c r="AEH1888"/>
      <c r="AEI1888"/>
      <c r="AEJ1888"/>
      <c r="AEK1888"/>
      <c r="AEL1888"/>
      <c r="AEM1888"/>
      <c r="AEN1888"/>
      <c r="AEO1888"/>
      <c r="AEP1888"/>
      <c r="AEQ1888"/>
      <c r="AER1888"/>
      <c r="AES1888"/>
      <c r="AET1888"/>
      <c r="AEU1888"/>
      <c r="AEV1888"/>
      <c r="AEW1888"/>
      <c r="AEX1888"/>
      <c r="AEY1888"/>
      <c r="AEZ1888"/>
      <c r="AFA1888"/>
      <c r="AFB1888"/>
      <c r="AFC1888"/>
      <c r="AFD1888"/>
      <c r="AFE1888"/>
      <c r="AFF1888"/>
      <c r="AFG1888"/>
      <c r="AFH1888"/>
      <c r="AFI1888"/>
      <c r="AFJ1888"/>
      <c r="AFK1888"/>
      <c r="AFL1888"/>
      <c r="AFM1888"/>
      <c r="AFN1888"/>
      <c r="AFO1888"/>
      <c r="AFP1888"/>
      <c r="AFQ1888"/>
      <c r="AFR1888"/>
      <c r="AFS1888"/>
      <c r="AFT1888"/>
      <c r="AFU1888"/>
      <c r="AFV1888"/>
      <c r="AFW1888"/>
      <c r="AFX1888"/>
      <c r="AFY1888"/>
      <c r="AFZ1888"/>
      <c r="AGA1888"/>
      <c r="AGB1888"/>
      <c r="AGC1888"/>
      <c r="AGD1888"/>
      <c r="AGE1888"/>
      <c r="AGF1888"/>
      <c r="AGG1888"/>
      <c r="AGH1888"/>
      <c r="AGI1888"/>
      <c r="AGJ1888"/>
      <c r="AGK1888"/>
      <c r="AGL1888"/>
      <c r="AGM1888"/>
      <c r="AGN1888"/>
      <c r="AGO1888"/>
      <c r="AGP1888"/>
      <c r="AGQ1888"/>
      <c r="AGR1888"/>
      <c r="AGS1888"/>
      <c r="AGT1888"/>
      <c r="AGU1888"/>
      <c r="AGV1888"/>
      <c r="AGW1888"/>
      <c r="AGX1888"/>
      <c r="AGY1888"/>
      <c r="AGZ1888"/>
      <c r="AHA1888"/>
      <c r="AHB1888"/>
      <c r="AHC1888"/>
      <c r="AHD1888"/>
      <c r="AHE1888"/>
      <c r="AHF1888"/>
      <c r="AHG1888"/>
      <c r="AHH1888"/>
      <c r="AHI1888"/>
      <c r="AHJ1888"/>
      <c r="AHK1888"/>
      <c r="AHL1888"/>
      <c r="AHM1888"/>
      <c r="AHN1888"/>
      <c r="AHO1888"/>
      <c r="AHP1888"/>
      <c r="AHQ1888"/>
      <c r="AHR1888"/>
      <c r="AHS1888"/>
      <c r="AHT1888"/>
      <c r="AHU1888"/>
      <c r="AHV1888"/>
      <c r="AHW1888"/>
      <c r="AHX1888"/>
      <c r="AHY1888"/>
      <c r="AHZ1888"/>
      <c r="AIA1888"/>
      <c r="AIB1888"/>
      <c r="AIC1888"/>
      <c r="AID1888"/>
      <c r="AIE1888"/>
      <c r="AIF1888"/>
      <c r="AIG1888"/>
      <c r="AIH1888"/>
      <c r="AII1888"/>
      <c r="AIJ1888"/>
      <c r="AIK1888"/>
      <c r="AIL1888"/>
      <c r="AIM1888"/>
      <c r="AIN1888"/>
      <c r="AIO1888"/>
      <c r="AIP1888"/>
      <c r="AIQ1888"/>
      <c r="AIR1888"/>
      <c r="AIS1888"/>
      <c r="AIT1888"/>
      <c r="AIU1888"/>
      <c r="AIV1888"/>
      <c r="AIW1888"/>
      <c r="AIX1888"/>
      <c r="AIY1888"/>
      <c r="AIZ1888"/>
      <c r="AJA1888"/>
      <c r="AJB1888"/>
      <c r="AJC1888"/>
      <c r="AJD1888"/>
      <c r="AJE1888"/>
      <c r="AJF1888"/>
      <c r="AJG1888"/>
      <c r="AJH1888"/>
      <c r="AJI1888"/>
      <c r="AJJ1888"/>
      <c r="AJK1888"/>
      <c r="AJL1888"/>
      <c r="AJM1888"/>
      <c r="AJN1888"/>
      <c r="AJO1888"/>
      <c r="AJP1888"/>
      <c r="AJQ1888"/>
      <c r="AJR1888"/>
      <c r="AJS1888"/>
      <c r="AJT1888"/>
      <c r="AJU1888"/>
      <c r="AJV1888"/>
      <c r="AJW1888"/>
      <c r="AJX1888"/>
      <c r="AJY1888"/>
      <c r="AJZ1888"/>
      <c r="AKA1888"/>
      <c r="AKB1888"/>
      <c r="AKC1888"/>
      <c r="AKD1888"/>
      <c r="AKE1888"/>
      <c r="AKF1888"/>
      <c r="AKG1888"/>
      <c r="AKH1888"/>
      <c r="AKI1888"/>
      <c r="AKJ1888"/>
      <c r="AKK1888"/>
      <c r="AKL1888"/>
      <c r="AKM1888"/>
      <c r="AKN1888"/>
      <c r="AKO1888"/>
      <c r="AKP1888"/>
      <c r="AKQ1888"/>
      <c r="AKR1888"/>
      <c r="AKS1888"/>
      <c r="AKT1888"/>
      <c r="AKU1888"/>
      <c r="AKV1888"/>
      <c r="AKW1888"/>
      <c r="AKX1888"/>
      <c r="AKY1888"/>
      <c r="AKZ1888"/>
      <c r="ALA1888"/>
      <c r="ALB1888"/>
      <c r="ALC1888"/>
      <c r="ALD1888"/>
      <c r="ALE1888"/>
      <c r="ALF1888"/>
      <c r="ALG1888"/>
      <c r="ALH1888"/>
      <c r="ALI1888"/>
      <c r="ALJ1888"/>
      <c r="ALK1888"/>
      <c r="ALL1888"/>
      <c r="ALM1888"/>
      <c r="ALN1888"/>
      <c r="ALO1888"/>
      <c r="ALP1888"/>
      <c r="ALQ1888"/>
      <c r="ALR1888"/>
      <c r="ALS1888"/>
      <c r="ALT1888"/>
      <c r="ALU1888"/>
      <c r="ALV1888"/>
      <c r="ALW1888"/>
      <c r="ALX1888"/>
      <c r="ALY1888"/>
      <c r="ALZ1888"/>
      <c r="AMA1888"/>
      <c r="AMB1888"/>
      <c r="AMC1888"/>
      <c r="AMD1888"/>
      <c r="AME1888"/>
      <c r="AMF1888"/>
      <c r="AMG1888"/>
      <c r="AMH1888"/>
    </row>
    <row r="1889" spans="1:1022" ht="15">
      <c r="A1889" s="15"/>
      <c r="B1889" s="7"/>
      <c r="C1889" s="16"/>
      <c r="D1889" s="16"/>
      <c r="E1889" s="17"/>
      <c r="F1889" s="18"/>
      <c r="G1889" s="18"/>
      <c r="H1889" s="8"/>
      <c r="I1889" s="8"/>
      <c r="J1889" s="8"/>
      <c r="K1889" s="8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  <c r="DL1889"/>
      <c r="DM1889"/>
      <c r="DN1889"/>
      <c r="DO1889"/>
      <c r="DP1889"/>
      <c r="DQ1889"/>
      <c r="DR1889"/>
      <c r="DS1889"/>
      <c r="DT1889"/>
      <c r="DU1889"/>
      <c r="DV1889"/>
      <c r="DW1889"/>
      <c r="DX1889"/>
      <c r="DY1889"/>
      <c r="DZ1889"/>
      <c r="EA1889"/>
      <c r="EB1889"/>
      <c r="EC1889"/>
      <c r="ED1889"/>
      <c r="EE1889"/>
      <c r="EF1889"/>
      <c r="EG1889"/>
      <c r="EH1889"/>
      <c r="EI1889"/>
      <c r="EJ1889"/>
      <c r="EK1889"/>
      <c r="EL1889"/>
      <c r="EM1889"/>
      <c r="EN1889"/>
      <c r="EO1889"/>
      <c r="EP1889"/>
      <c r="EQ1889"/>
      <c r="ER1889"/>
      <c r="ES1889"/>
      <c r="ET1889"/>
      <c r="EU1889"/>
      <c r="EV1889"/>
      <c r="EW1889"/>
      <c r="EX1889"/>
      <c r="EY1889"/>
      <c r="EZ1889"/>
      <c r="FA1889"/>
      <c r="FB1889"/>
      <c r="FC1889"/>
      <c r="FD1889"/>
      <c r="FE1889"/>
      <c r="FF1889"/>
      <c r="FG1889"/>
      <c r="FH1889"/>
      <c r="FI1889"/>
      <c r="FJ1889"/>
      <c r="FK1889"/>
      <c r="FL1889"/>
      <c r="FM1889"/>
      <c r="FN1889"/>
      <c r="FO1889"/>
      <c r="FP1889"/>
      <c r="FQ1889"/>
      <c r="FR1889"/>
      <c r="FS1889"/>
      <c r="FT1889"/>
      <c r="FU1889"/>
      <c r="FV1889"/>
      <c r="FW1889"/>
      <c r="FX1889"/>
      <c r="FY1889"/>
      <c r="FZ1889"/>
      <c r="GA1889"/>
      <c r="GB1889"/>
      <c r="GC1889"/>
      <c r="GD1889"/>
      <c r="GE1889"/>
      <c r="GF1889"/>
      <c r="GG1889"/>
      <c r="GH1889"/>
      <c r="GI1889"/>
      <c r="GJ1889"/>
      <c r="GK1889"/>
      <c r="GL1889"/>
      <c r="GM1889"/>
      <c r="GN1889"/>
      <c r="GO1889"/>
      <c r="GP1889"/>
      <c r="GQ1889"/>
      <c r="GR1889"/>
      <c r="GS1889"/>
      <c r="GT1889"/>
      <c r="GU1889"/>
      <c r="GV1889"/>
      <c r="GW1889"/>
      <c r="GX1889"/>
      <c r="GY1889"/>
      <c r="GZ1889"/>
      <c r="HA1889"/>
      <c r="HB1889"/>
      <c r="HC1889"/>
      <c r="HD1889"/>
      <c r="HE1889"/>
      <c r="HF1889"/>
      <c r="HG1889"/>
      <c r="HH1889"/>
      <c r="HI1889"/>
      <c r="HJ1889"/>
      <c r="HK1889"/>
      <c r="HL1889"/>
      <c r="HM1889"/>
      <c r="HN1889"/>
      <c r="HO1889"/>
      <c r="HP1889"/>
      <c r="HQ1889"/>
      <c r="HR1889"/>
      <c r="HS1889"/>
      <c r="HT1889"/>
      <c r="HU1889"/>
      <c r="HV1889"/>
      <c r="HW1889"/>
      <c r="HX1889"/>
      <c r="HY1889"/>
      <c r="HZ1889"/>
      <c r="IA1889"/>
      <c r="IB1889"/>
      <c r="IC1889"/>
      <c r="ID1889"/>
      <c r="IE1889"/>
      <c r="IF1889"/>
      <c r="IG1889"/>
      <c r="IH1889"/>
      <c r="II1889"/>
      <c r="IJ1889"/>
      <c r="IK1889"/>
      <c r="IL1889"/>
      <c r="IM1889"/>
      <c r="IN1889"/>
      <c r="IO1889"/>
      <c r="IP1889"/>
      <c r="IQ1889"/>
      <c r="IR1889"/>
      <c r="IS1889"/>
      <c r="IT1889"/>
      <c r="IU1889"/>
      <c r="IV1889"/>
      <c r="IW1889"/>
      <c r="IX1889"/>
      <c r="IY1889"/>
      <c r="IZ1889"/>
      <c r="JA1889"/>
      <c r="JB1889"/>
      <c r="JC1889"/>
      <c r="JD1889"/>
      <c r="JE1889"/>
      <c r="JF1889"/>
      <c r="JG1889"/>
      <c r="JH1889"/>
      <c r="JI1889"/>
      <c r="JJ1889"/>
      <c r="JK1889"/>
      <c r="JL1889"/>
      <c r="JM1889"/>
      <c r="JN1889"/>
      <c r="JO1889"/>
      <c r="JP1889"/>
      <c r="JQ1889"/>
      <c r="JR1889"/>
      <c r="JS1889"/>
      <c r="JT1889"/>
      <c r="JU1889"/>
      <c r="JV1889"/>
      <c r="JW1889"/>
      <c r="JX1889"/>
      <c r="JY1889"/>
      <c r="JZ1889"/>
      <c r="KA1889"/>
      <c r="KB1889"/>
      <c r="KC1889"/>
      <c r="KD1889"/>
      <c r="KE1889"/>
      <c r="KF1889"/>
      <c r="KG1889"/>
      <c r="KH1889"/>
      <c r="KI1889"/>
      <c r="KJ1889"/>
      <c r="KK1889"/>
      <c r="KL1889"/>
      <c r="KM1889"/>
      <c r="KN1889"/>
      <c r="KO1889"/>
      <c r="KP1889"/>
      <c r="KQ1889"/>
      <c r="KR1889"/>
      <c r="KS1889"/>
      <c r="KT1889"/>
      <c r="KU1889"/>
      <c r="KV1889"/>
      <c r="KW1889"/>
      <c r="KX1889"/>
      <c r="KY1889"/>
      <c r="KZ1889"/>
      <c r="LA1889"/>
      <c r="LB1889"/>
      <c r="LC1889"/>
      <c r="LD1889"/>
      <c r="LE1889"/>
      <c r="LF1889"/>
      <c r="LG1889"/>
      <c r="LH1889"/>
      <c r="LI1889"/>
      <c r="LJ1889"/>
      <c r="LK1889"/>
      <c r="LL1889"/>
      <c r="LM1889"/>
      <c r="LN1889"/>
      <c r="LO1889"/>
      <c r="LP1889"/>
      <c r="LQ1889"/>
      <c r="LR1889"/>
      <c r="LS1889"/>
      <c r="LT1889"/>
      <c r="LU1889"/>
      <c r="LV1889"/>
      <c r="LW1889"/>
      <c r="LX1889"/>
      <c r="LY1889"/>
      <c r="LZ1889"/>
      <c r="MA1889"/>
      <c r="MB1889"/>
      <c r="MC1889"/>
      <c r="MD1889"/>
      <c r="ME1889"/>
      <c r="MF1889"/>
      <c r="MG1889"/>
      <c r="MH1889"/>
      <c r="MI1889"/>
      <c r="MJ1889"/>
      <c r="MK1889"/>
      <c r="ML1889"/>
      <c r="MM1889"/>
      <c r="MN1889"/>
      <c r="MO1889"/>
      <c r="MP1889"/>
      <c r="MQ1889"/>
      <c r="MR1889"/>
      <c r="MS1889"/>
      <c r="MT1889"/>
      <c r="MU1889"/>
      <c r="MV1889"/>
      <c r="MW1889"/>
      <c r="MX1889"/>
      <c r="MY1889"/>
      <c r="MZ1889"/>
      <c r="NA1889"/>
      <c r="NB1889"/>
      <c r="NC1889"/>
      <c r="ND1889"/>
      <c r="NE1889"/>
      <c r="NF1889"/>
      <c r="NG1889"/>
      <c r="NH1889"/>
      <c r="NI1889"/>
      <c r="NJ1889"/>
      <c r="NK1889"/>
      <c r="NL1889"/>
      <c r="NM1889"/>
      <c r="NN1889"/>
      <c r="NO1889"/>
      <c r="NP1889"/>
      <c r="NQ1889"/>
      <c r="NR1889"/>
      <c r="NS1889"/>
      <c r="NT1889"/>
      <c r="NU1889"/>
      <c r="NV1889"/>
      <c r="NW1889"/>
      <c r="NX1889"/>
      <c r="NY1889"/>
      <c r="NZ1889"/>
      <c r="OA1889"/>
      <c r="OB1889"/>
      <c r="OC1889"/>
      <c r="OD1889"/>
      <c r="OE1889"/>
      <c r="OF1889"/>
      <c r="OG1889"/>
      <c r="OH1889"/>
      <c r="OI1889"/>
      <c r="OJ1889"/>
      <c r="OK1889"/>
      <c r="OL1889"/>
      <c r="OM1889"/>
      <c r="ON1889"/>
      <c r="OO1889"/>
      <c r="OP1889"/>
      <c r="OQ1889"/>
      <c r="OR1889"/>
      <c r="OS1889"/>
      <c r="OT1889"/>
      <c r="OU1889"/>
      <c r="OV1889"/>
      <c r="OW1889"/>
      <c r="OX1889"/>
      <c r="OY1889"/>
      <c r="OZ1889"/>
      <c r="PA1889"/>
      <c r="PB1889"/>
      <c r="PC1889"/>
      <c r="PD1889"/>
      <c r="PE1889"/>
      <c r="PF1889"/>
      <c r="PG1889"/>
      <c r="PH1889"/>
      <c r="PI1889"/>
      <c r="PJ1889"/>
      <c r="PK1889"/>
      <c r="PL1889"/>
      <c r="PM1889"/>
      <c r="PN1889"/>
      <c r="PO1889"/>
      <c r="PP1889"/>
      <c r="PQ1889"/>
      <c r="PR1889"/>
      <c r="PS1889"/>
      <c r="PT1889"/>
      <c r="PU1889"/>
      <c r="PV1889"/>
      <c r="PW1889"/>
      <c r="PX1889"/>
      <c r="PY1889"/>
      <c r="PZ1889"/>
      <c r="QA1889"/>
      <c r="QB1889"/>
      <c r="QC1889"/>
      <c r="QD1889"/>
      <c r="QE1889"/>
      <c r="QF1889"/>
      <c r="QG1889"/>
      <c r="QH1889"/>
      <c r="QI1889"/>
      <c r="QJ1889"/>
      <c r="QK1889"/>
      <c r="QL1889"/>
      <c r="QM1889"/>
      <c r="QN1889"/>
      <c r="QO1889"/>
      <c r="QP1889"/>
      <c r="QQ1889"/>
      <c r="QR1889"/>
      <c r="QS1889"/>
      <c r="QT1889"/>
      <c r="QU1889"/>
      <c r="QV1889"/>
      <c r="QW1889"/>
      <c r="QX1889"/>
      <c r="QY1889"/>
      <c r="QZ1889"/>
      <c r="RA1889"/>
      <c r="RB1889"/>
      <c r="RC1889"/>
      <c r="RD1889"/>
      <c r="RE1889"/>
      <c r="RF1889"/>
      <c r="RG1889"/>
      <c r="RH1889"/>
      <c r="RI1889"/>
      <c r="RJ1889"/>
      <c r="RK1889"/>
      <c r="RL1889"/>
      <c r="RM1889"/>
      <c r="RN1889"/>
      <c r="RO1889"/>
      <c r="RP1889"/>
      <c r="RQ1889"/>
      <c r="RR1889"/>
      <c r="RS1889"/>
      <c r="RT1889"/>
      <c r="RU1889"/>
      <c r="RV1889"/>
      <c r="RW1889"/>
      <c r="RX1889"/>
      <c r="RY1889"/>
      <c r="RZ1889"/>
      <c r="SA1889"/>
      <c r="SB1889"/>
      <c r="SC1889"/>
      <c r="SD1889"/>
      <c r="SE1889"/>
      <c r="SF1889"/>
      <c r="SG1889"/>
      <c r="SH1889"/>
      <c r="SI1889"/>
      <c r="SJ1889"/>
      <c r="SK1889"/>
      <c r="SL1889"/>
      <c r="SM1889"/>
      <c r="SN1889"/>
      <c r="SO1889"/>
      <c r="SP1889"/>
      <c r="SQ1889"/>
      <c r="SR1889"/>
      <c r="SS1889"/>
      <c r="ST1889"/>
      <c r="SU1889"/>
      <c r="SV1889"/>
      <c r="SW1889"/>
      <c r="SX1889"/>
      <c r="SY1889"/>
      <c r="SZ1889"/>
      <c r="TA1889"/>
      <c r="TB1889"/>
      <c r="TC1889"/>
      <c r="TD1889"/>
      <c r="TE1889"/>
      <c r="TF1889"/>
      <c r="TG1889"/>
      <c r="TH1889"/>
      <c r="TI1889"/>
      <c r="TJ1889"/>
      <c r="TK1889"/>
      <c r="TL1889"/>
      <c r="TM1889"/>
      <c r="TN1889"/>
      <c r="TO1889"/>
      <c r="TP1889"/>
      <c r="TQ1889"/>
      <c r="TR1889"/>
      <c r="TS1889"/>
      <c r="TT1889"/>
      <c r="TU1889"/>
      <c r="TV1889"/>
      <c r="TW1889"/>
      <c r="TX1889"/>
      <c r="TY1889"/>
      <c r="TZ1889"/>
      <c r="UA1889"/>
      <c r="UB1889"/>
      <c r="UC1889"/>
      <c r="UD1889"/>
      <c r="UE1889"/>
      <c r="UF1889"/>
      <c r="UG1889"/>
      <c r="UH1889"/>
      <c r="UI1889"/>
      <c r="UJ1889"/>
      <c r="UK1889"/>
      <c r="UL1889"/>
      <c r="UM1889"/>
      <c r="UN1889"/>
      <c r="UO1889"/>
      <c r="UP1889"/>
      <c r="UQ1889"/>
      <c r="UR1889"/>
      <c r="US1889"/>
      <c r="UT1889"/>
      <c r="UU1889"/>
      <c r="UV1889"/>
      <c r="UW1889"/>
      <c r="UX1889"/>
      <c r="UY1889"/>
      <c r="UZ1889"/>
      <c r="VA1889"/>
      <c r="VB1889"/>
      <c r="VC1889"/>
      <c r="VD1889"/>
      <c r="VE1889"/>
      <c r="VF1889"/>
      <c r="VG1889"/>
      <c r="VH1889"/>
      <c r="VI1889"/>
      <c r="VJ1889"/>
      <c r="VK1889"/>
      <c r="VL1889"/>
      <c r="VM1889"/>
      <c r="VN1889"/>
      <c r="VO1889"/>
      <c r="VP1889"/>
      <c r="VQ1889"/>
      <c r="VR1889"/>
      <c r="VS1889"/>
      <c r="VT1889"/>
      <c r="VU1889"/>
      <c r="VV1889"/>
      <c r="VW1889"/>
      <c r="VX1889"/>
      <c r="VY1889"/>
      <c r="VZ1889"/>
      <c r="WA1889"/>
      <c r="WB1889"/>
      <c r="WC1889"/>
      <c r="WD1889"/>
      <c r="WE1889"/>
      <c r="WF1889"/>
      <c r="WG1889"/>
      <c r="WH1889"/>
      <c r="WI1889"/>
      <c r="WJ1889"/>
      <c r="WK1889"/>
      <c r="WL1889"/>
      <c r="WM1889"/>
      <c r="WN1889"/>
      <c r="WO1889"/>
      <c r="WP1889"/>
      <c r="WQ1889"/>
      <c r="WR1889"/>
      <c r="WS1889"/>
      <c r="WT1889"/>
      <c r="WU1889"/>
      <c r="WV1889"/>
      <c r="WW1889"/>
      <c r="WX1889"/>
      <c r="WY1889"/>
      <c r="WZ1889"/>
      <c r="XA1889"/>
      <c r="XB1889"/>
      <c r="XC1889"/>
      <c r="XD1889"/>
      <c r="XE1889"/>
      <c r="XF1889"/>
      <c r="XG1889"/>
      <c r="XH1889"/>
      <c r="XI1889"/>
      <c r="XJ1889"/>
      <c r="XK1889"/>
      <c r="XL1889"/>
      <c r="XM1889"/>
      <c r="XN1889"/>
      <c r="XO1889"/>
      <c r="XP1889"/>
      <c r="XQ1889"/>
      <c r="XR1889"/>
      <c r="XS1889"/>
      <c r="XT1889"/>
      <c r="XU1889"/>
      <c r="XV1889"/>
      <c r="XW1889"/>
      <c r="XX1889"/>
      <c r="XY1889"/>
      <c r="XZ1889"/>
      <c r="YA1889"/>
      <c r="YB1889"/>
      <c r="YC1889"/>
      <c r="YD1889"/>
      <c r="YE1889"/>
      <c r="YF1889"/>
      <c r="YG1889"/>
      <c r="YH1889"/>
      <c r="YI1889"/>
      <c r="YJ1889"/>
      <c r="YK1889"/>
      <c r="YL1889"/>
      <c r="YM1889"/>
      <c r="YN1889"/>
      <c r="YO1889"/>
      <c r="YP1889"/>
      <c r="YQ1889"/>
      <c r="YR1889"/>
      <c r="YS1889"/>
      <c r="YT1889"/>
      <c r="YU1889"/>
      <c r="YV1889"/>
      <c r="YW1889"/>
      <c r="YX1889"/>
      <c r="YY1889"/>
      <c r="YZ1889"/>
      <c r="ZA1889"/>
      <c r="ZB1889"/>
      <c r="ZC1889"/>
      <c r="ZD1889"/>
      <c r="ZE1889"/>
      <c r="ZF1889"/>
      <c r="ZG1889"/>
      <c r="ZH1889"/>
      <c r="ZI1889"/>
      <c r="ZJ1889"/>
      <c r="ZK1889"/>
      <c r="ZL1889"/>
      <c r="ZM1889"/>
      <c r="ZN1889"/>
      <c r="ZO1889"/>
      <c r="ZP1889"/>
      <c r="ZQ1889"/>
      <c r="ZR1889"/>
      <c r="ZS1889"/>
      <c r="ZT1889"/>
      <c r="ZU1889"/>
      <c r="ZV1889"/>
      <c r="ZW1889"/>
      <c r="ZX1889"/>
      <c r="ZY1889"/>
      <c r="ZZ1889"/>
      <c r="AAA1889"/>
      <c r="AAB1889"/>
      <c r="AAC1889"/>
      <c r="AAD1889"/>
      <c r="AAE1889"/>
      <c r="AAF1889"/>
      <c r="AAG1889"/>
      <c r="AAH1889"/>
      <c r="AAI1889"/>
      <c r="AAJ1889"/>
      <c r="AAK1889"/>
      <c r="AAL1889"/>
      <c r="AAM1889"/>
      <c r="AAN1889"/>
      <c r="AAO1889"/>
      <c r="AAP1889"/>
      <c r="AAQ1889"/>
      <c r="AAR1889"/>
      <c r="AAS1889"/>
      <c r="AAT1889"/>
      <c r="AAU1889"/>
      <c r="AAV1889"/>
      <c r="AAW1889"/>
      <c r="AAX1889"/>
      <c r="AAY1889"/>
      <c r="AAZ1889"/>
      <c r="ABA1889"/>
      <c r="ABB1889"/>
      <c r="ABC1889"/>
      <c r="ABD1889"/>
      <c r="ABE1889"/>
      <c r="ABF1889"/>
      <c r="ABG1889"/>
      <c r="ABH1889"/>
      <c r="ABI1889"/>
      <c r="ABJ1889"/>
      <c r="ABK1889"/>
      <c r="ABL1889"/>
      <c r="ABM1889"/>
      <c r="ABN1889"/>
      <c r="ABO1889"/>
      <c r="ABP1889"/>
      <c r="ABQ1889"/>
      <c r="ABR1889"/>
      <c r="ABS1889"/>
      <c r="ABT1889"/>
      <c r="ABU1889"/>
      <c r="ABV1889"/>
      <c r="ABW1889"/>
      <c r="ABX1889"/>
      <c r="ABY1889"/>
      <c r="ABZ1889"/>
      <c r="ACA1889"/>
      <c r="ACB1889"/>
      <c r="ACC1889"/>
      <c r="ACD1889"/>
      <c r="ACE1889"/>
      <c r="ACF1889"/>
      <c r="ACG1889"/>
      <c r="ACH1889"/>
      <c r="ACI1889"/>
      <c r="ACJ1889"/>
      <c r="ACK1889"/>
      <c r="ACL1889"/>
      <c r="ACM1889"/>
      <c r="ACN1889"/>
      <c r="ACO1889"/>
      <c r="ACP1889"/>
      <c r="ACQ1889"/>
      <c r="ACR1889"/>
      <c r="ACS1889"/>
      <c r="ACT1889"/>
      <c r="ACU1889"/>
      <c r="ACV1889"/>
      <c r="ACW1889"/>
      <c r="ACX1889"/>
      <c r="ACY1889"/>
      <c r="ACZ1889"/>
      <c r="ADA1889"/>
      <c r="ADB1889"/>
      <c r="ADC1889"/>
      <c r="ADD1889"/>
      <c r="ADE1889"/>
      <c r="ADF1889"/>
      <c r="ADG1889"/>
      <c r="ADH1889"/>
      <c r="ADI1889"/>
      <c r="ADJ1889"/>
      <c r="ADK1889"/>
      <c r="ADL1889"/>
      <c r="ADM1889"/>
      <c r="ADN1889"/>
      <c r="ADO1889"/>
      <c r="ADP1889"/>
      <c r="ADQ1889"/>
      <c r="ADR1889"/>
      <c r="ADS1889"/>
      <c r="ADT1889"/>
      <c r="ADU1889"/>
      <c r="ADV1889"/>
      <c r="ADW1889"/>
      <c r="ADX1889"/>
      <c r="ADY1889"/>
      <c r="ADZ1889"/>
      <c r="AEA1889"/>
      <c r="AEB1889"/>
      <c r="AEC1889"/>
      <c r="AED1889"/>
      <c r="AEE1889"/>
      <c r="AEF1889"/>
      <c r="AEG1889"/>
      <c r="AEH1889"/>
      <c r="AEI1889"/>
      <c r="AEJ1889"/>
      <c r="AEK1889"/>
      <c r="AEL1889"/>
      <c r="AEM1889"/>
      <c r="AEN1889"/>
      <c r="AEO1889"/>
      <c r="AEP1889"/>
      <c r="AEQ1889"/>
      <c r="AER1889"/>
      <c r="AES1889"/>
      <c r="AET1889"/>
      <c r="AEU1889"/>
      <c r="AEV1889"/>
      <c r="AEW1889"/>
      <c r="AEX1889"/>
      <c r="AEY1889"/>
      <c r="AEZ1889"/>
      <c r="AFA1889"/>
      <c r="AFB1889"/>
      <c r="AFC1889"/>
      <c r="AFD1889"/>
      <c r="AFE1889"/>
      <c r="AFF1889"/>
      <c r="AFG1889"/>
      <c r="AFH1889"/>
      <c r="AFI1889"/>
      <c r="AFJ1889"/>
      <c r="AFK1889"/>
      <c r="AFL1889"/>
      <c r="AFM1889"/>
      <c r="AFN1889"/>
      <c r="AFO1889"/>
      <c r="AFP1889"/>
      <c r="AFQ1889"/>
      <c r="AFR1889"/>
      <c r="AFS1889"/>
      <c r="AFT1889"/>
      <c r="AFU1889"/>
      <c r="AFV1889"/>
      <c r="AFW1889"/>
      <c r="AFX1889"/>
      <c r="AFY1889"/>
      <c r="AFZ1889"/>
      <c r="AGA1889"/>
      <c r="AGB1889"/>
      <c r="AGC1889"/>
      <c r="AGD1889"/>
      <c r="AGE1889"/>
      <c r="AGF1889"/>
      <c r="AGG1889"/>
      <c r="AGH1889"/>
      <c r="AGI1889"/>
      <c r="AGJ1889"/>
      <c r="AGK1889"/>
      <c r="AGL1889"/>
      <c r="AGM1889"/>
      <c r="AGN1889"/>
      <c r="AGO1889"/>
      <c r="AGP1889"/>
      <c r="AGQ1889"/>
      <c r="AGR1889"/>
      <c r="AGS1889"/>
      <c r="AGT1889"/>
      <c r="AGU1889"/>
      <c r="AGV1889"/>
      <c r="AGW1889"/>
      <c r="AGX1889"/>
      <c r="AGY1889"/>
      <c r="AGZ1889"/>
      <c r="AHA1889"/>
      <c r="AHB1889"/>
      <c r="AHC1889"/>
      <c r="AHD1889"/>
      <c r="AHE1889"/>
      <c r="AHF1889"/>
      <c r="AHG1889"/>
      <c r="AHH1889"/>
      <c r="AHI1889"/>
      <c r="AHJ1889"/>
      <c r="AHK1889"/>
      <c r="AHL1889"/>
      <c r="AHM1889"/>
      <c r="AHN1889"/>
      <c r="AHO1889"/>
      <c r="AHP1889"/>
      <c r="AHQ1889"/>
      <c r="AHR1889"/>
      <c r="AHS1889"/>
      <c r="AHT1889"/>
      <c r="AHU1889"/>
      <c r="AHV1889"/>
      <c r="AHW1889"/>
      <c r="AHX1889"/>
      <c r="AHY1889"/>
      <c r="AHZ1889"/>
      <c r="AIA1889"/>
      <c r="AIB1889"/>
      <c r="AIC1889"/>
      <c r="AID1889"/>
      <c r="AIE1889"/>
      <c r="AIF1889"/>
      <c r="AIG1889"/>
      <c r="AIH1889"/>
      <c r="AII1889"/>
      <c r="AIJ1889"/>
      <c r="AIK1889"/>
      <c r="AIL1889"/>
      <c r="AIM1889"/>
      <c r="AIN1889"/>
      <c r="AIO1889"/>
      <c r="AIP1889"/>
      <c r="AIQ1889"/>
      <c r="AIR1889"/>
      <c r="AIS1889"/>
      <c r="AIT1889"/>
      <c r="AIU1889"/>
      <c r="AIV1889"/>
      <c r="AIW1889"/>
      <c r="AIX1889"/>
      <c r="AIY1889"/>
      <c r="AIZ1889"/>
      <c r="AJA1889"/>
      <c r="AJB1889"/>
      <c r="AJC1889"/>
      <c r="AJD1889"/>
      <c r="AJE1889"/>
      <c r="AJF1889"/>
      <c r="AJG1889"/>
      <c r="AJH1889"/>
      <c r="AJI1889"/>
      <c r="AJJ1889"/>
      <c r="AJK1889"/>
      <c r="AJL1889"/>
      <c r="AJM1889"/>
      <c r="AJN1889"/>
      <c r="AJO1889"/>
      <c r="AJP1889"/>
      <c r="AJQ1889"/>
      <c r="AJR1889"/>
      <c r="AJS1889"/>
      <c r="AJT1889"/>
      <c r="AJU1889"/>
      <c r="AJV1889"/>
      <c r="AJW1889"/>
      <c r="AJX1889"/>
      <c r="AJY1889"/>
      <c r="AJZ1889"/>
      <c r="AKA1889"/>
      <c r="AKB1889"/>
      <c r="AKC1889"/>
      <c r="AKD1889"/>
      <c r="AKE1889"/>
      <c r="AKF1889"/>
      <c r="AKG1889"/>
      <c r="AKH1889"/>
      <c r="AKI1889"/>
      <c r="AKJ1889"/>
      <c r="AKK1889"/>
      <c r="AKL1889"/>
      <c r="AKM1889"/>
      <c r="AKN1889"/>
      <c r="AKO1889"/>
      <c r="AKP1889"/>
      <c r="AKQ1889"/>
      <c r="AKR1889"/>
      <c r="AKS1889"/>
      <c r="AKT1889"/>
      <c r="AKU1889"/>
      <c r="AKV1889"/>
      <c r="AKW1889"/>
      <c r="AKX1889"/>
      <c r="AKY1889"/>
      <c r="AKZ1889"/>
      <c r="ALA1889"/>
      <c r="ALB1889"/>
      <c r="ALC1889"/>
      <c r="ALD1889"/>
      <c r="ALE1889"/>
      <c r="ALF1889"/>
      <c r="ALG1889"/>
      <c r="ALH1889"/>
      <c r="ALI1889"/>
      <c r="ALJ1889"/>
      <c r="ALK1889"/>
      <c r="ALL1889"/>
      <c r="ALM1889"/>
      <c r="ALN1889"/>
      <c r="ALO1889"/>
      <c r="ALP1889"/>
      <c r="ALQ1889"/>
      <c r="ALR1889"/>
      <c r="ALS1889"/>
      <c r="ALT1889"/>
      <c r="ALU1889"/>
      <c r="ALV1889"/>
      <c r="ALW1889"/>
      <c r="ALX1889"/>
      <c r="ALY1889"/>
      <c r="ALZ1889"/>
      <c r="AMA1889"/>
      <c r="AMB1889"/>
      <c r="AMC1889"/>
      <c r="AMD1889"/>
      <c r="AME1889"/>
      <c r="AMF1889"/>
      <c r="AMG1889"/>
      <c r="AMH1889"/>
    </row>
    <row r="1890" spans="1:1022" ht="15">
      <c r="A1890" s="15"/>
      <c r="B1890" s="7"/>
      <c r="C1890" s="16"/>
      <c r="D1890" s="16"/>
      <c r="E1890" s="17"/>
      <c r="F1890" s="18"/>
      <c r="G1890" s="18"/>
      <c r="H1890" s="8"/>
      <c r="I1890" s="8"/>
      <c r="J1890" s="8"/>
      <c r="K1890" s="8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  <c r="DL1890"/>
      <c r="DM1890"/>
      <c r="DN1890"/>
      <c r="DO1890"/>
      <c r="DP1890"/>
      <c r="DQ1890"/>
      <c r="DR1890"/>
      <c r="DS1890"/>
      <c r="DT1890"/>
      <c r="DU1890"/>
      <c r="DV1890"/>
      <c r="DW1890"/>
      <c r="DX1890"/>
      <c r="DY1890"/>
      <c r="DZ1890"/>
      <c r="EA1890"/>
      <c r="EB1890"/>
      <c r="EC1890"/>
      <c r="ED1890"/>
      <c r="EE1890"/>
      <c r="EF1890"/>
      <c r="EG1890"/>
      <c r="EH1890"/>
      <c r="EI1890"/>
      <c r="EJ1890"/>
      <c r="EK1890"/>
      <c r="EL1890"/>
      <c r="EM1890"/>
      <c r="EN1890"/>
      <c r="EO1890"/>
      <c r="EP1890"/>
      <c r="EQ1890"/>
      <c r="ER1890"/>
      <c r="ES1890"/>
      <c r="ET1890"/>
      <c r="EU1890"/>
      <c r="EV1890"/>
      <c r="EW1890"/>
      <c r="EX1890"/>
      <c r="EY1890"/>
      <c r="EZ1890"/>
      <c r="FA1890"/>
      <c r="FB1890"/>
      <c r="FC1890"/>
      <c r="FD1890"/>
      <c r="FE1890"/>
      <c r="FF1890"/>
      <c r="FG1890"/>
      <c r="FH1890"/>
      <c r="FI1890"/>
      <c r="FJ1890"/>
      <c r="FK1890"/>
      <c r="FL1890"/>
      <c r="FM1890"/>
      <c r="FN1890"/>
      <c r="FO1890"/>
      <c r="FP1890"/>
      <c r="FQ1890"/>
      <c r="FR1890"/>
      <c r="FS1890"/>
      <c r="FT1890"/>
      <c r="FU1890"/>
      <c r="FV1890"/>
      <c r="FW1890"/>
      <c r="FX1890"/>
      <c r="FY1890"/>
      <c r="FZ1890"/>
      <c r="GA1890"/>
      <c r="GB1890"/>
      <c r="GC1890"/>
      <c r="GD1890"/>
      <c r="GE1890"/>
      <c r="GF1890"/>
      <c r="GG1890"/>
      <c r="GH1890"/>
      <c r="GI1890"/>
      <c r="GJ1890"/>
      <c r="GK1890"/>
      <c r="GL1890"/>
      <c r="GM1890"/>
      <c r="GN1890"/>
      <c r="GO1890"/>
      <c r="GP1890"/>
      <c r="GQ1890"/>
      <c r="GR1890"/>
      <c r="GS1890"/>
      <c r="GT1890"/>
      <c r="GU1890"/>
      <c r="GV1890"/>
      <c r="GW1890"/>
      <c r="GX1890"/>
      <c r="GY1890"/>
      <c r="GZ1890"/>
      <c r="HA1890"/>
      <c r="HB1890"/>
      <c r="HC1890"/>
      <c r="HD1890"/>
      <c r="HE1890"/>
      <c r="HF1890"/>
      <c r="HG1890"/>
      <c r="HH1890"/>
      <c r="HI1890"/>
      <c r="HJ1890"/>
      <c r="HK1890"/>
      <c r="HL1890"/>
      <c r="HM1890"/>
      <c r="HN1890"/>
      <c r="HO1890"/>
      <c r="HP1890"/>
      <c r="HQ1890"/>
      <c r="HR1890"/>
      <c r="HS1890"/>
      <c r="HT1890"/>
      <c r="HU1890"/>
      <c r="HV1890"/>
      <c r="HW1890"/>
      <c r="HX1890"/>
      <c r="HY1890"/>
      <c r="HZ1890"/>
      <c r="IA1890"/>
      <c r="IB1890"/>
      <c r="IC1890"/>
      <c r="ID1890"/>
      <c r="IE1890"/>
      <c r="IF1890"/>
      <c r="IG1890"/>
      <c r="IH1890"/>
      <c r="II1890"/>
      <c r="IJ1890"/>
      <c r="IK1890"/>
      <c r="IL1890"/>
      <c r="IM1890"/>
      <c r="IN1890"/>
      <c r="IO1890"/>
      <c r="IP1890"/>
      <c r="IQ1890"/>
      <c r="IR1890"/>
      <c r="IS1890"/>
      <c r="IT1890"/>
      <c r="IU1890"/>
      <c r="IV1890"/>
      <c r="IW1890"/>
      <c r="IX1890"/>
      <c r="IY1890"/>
      <c r="IZ1890"/>
      <c r="JA1890"/>
      <c r="JB1890"/>
      <c r="JC1890"/>
      <c r="JD1890"/>
      <c r="JE1890"/>
      <c r="JF1890"/>
      <c r="JG1890"/>
      <c r="JH1890"/>
      <c r="JI1890"/>
      <c r="JJ1890"/>
      <c r="JK1890"/>
      <c r="JL1890"/>
      <c r="JM1890"/>
      <c r="JN1890"/>
      <c r="JO1890"/>
      <c r="JP1890"/>
      <c r="JQ1890"/>
      <c r="JR1890"/>
      <c r="JS1890"/>
      <c r="JT1890"/>
      <c r="JU1890"/>
      <c r="JV1890"/>
      <c r="JW1890"/>
      <c r="JX1890"/>
      <c r="JY1890"/>
      <c r="JZ1890"/>
      <c r="KA1890"/>
      <c r="KB1890"/>
      <c r="KC1890"/>
      <c r="KD1890"/>
      <c r="KE1890"/>
      <c r="KF1890"/>
      <c r="KG1890"/>
      <c r="KH1890"/>
      <c r="KI1890"/>
      <c r="KJ1890"/>
      <c r="KK1890"/>
      <c r="KL1890"/>
      <c r="KM1890"/>
      <c r="KN1890"/>
      <c r="KO1890"/>
      <c r="KP1890"/>
      <c r="KQ1890"/>
      <c r="KR1890"/>
      <c r="KS1890"/>
      <c r="KT1890"/>
      <c r="KU1890"/>
      <c r="KV1890"/>
      <c r="KW1890"/>
      <c r="KX1890"/>
      <c r="KY1890"/>
      <c r="KZ1890"/>
      <c r="LA1890"/>
      <c r="LB1890"/>
      <c r="LC1890"/>
      <c r="LD1890"/>
      <c r="LE1890"/>
      <c r="LF1890"/>
      <c r="LG1890"/>
      <c r="LH1890"/>
      <c r="LI1890"/>
      <c r="LJ1890"/>
      <c r="LK1890"/>
      <c r="LL1890"/>
      <c r="LM1890"/>
      <c r="LN1890"/>
      <c r="LO1890"/>
      <c r="LP1890"/>
      <c r="LQ1890"/>
      <c r="LR1890"/>
      <c r="LS1890"/>
      <c r="LT1890"/>
      <c r="LU1890"/>
      <c r="LV1890"/>
      <c r="LW1890"/>
      <c r="LX1890"/>
      <c r="LY1890"/>
      <c r="LZ1890"/>
      <c r="MA1890"/>
      <c r="MB1890"/>
      <c r="MC1890"/>
      <c r="MD1890"/>
      <c r="ME1890"/>
      <c r="MF1890"/>
      <c r="MG1890"/>
      <c r="MH1890"/>
      <c r="MI1890"/>
      <c r="MJ1890"/>
      <c r="MK1890"/>
      <c r="ML1890"/>
      <c r="MM1890"/>
      <c r="MN1890"/>
      <c r="MO1890"/>
      <c r="MP1890"/>
      <c r="MQ1890"/>
      <c r="MR1890"/>
      <c r="MS1890"/>
      <c r="MT1890"/>
      <c r="MU1890"/>
      <c r="MV1890"/>
      <c r="MW1890"/>
      <c r="MX1890"/>
      <c r="MY1890"/>
      <c r="MZ1890"/>
      <c r="NA1890"/>
      <c r="NB1890"/>
      <c r="NC1890"/>
      <c r="ND1890"/>
      <c r="NE1890"/>
      <c r="NF1890"/>
      <c r="NG1890"/>
      <c r="NH1890"/>
      <c r="NI1890"/>
      <c r="NJ1890"/>
      <c r="NK1890"/>
      <c r="NL1890"/>
      <c r="NM1890"/>
      <c r="NN1890"/>
      <c r="NO1890"/>
      <c r="NP1890"/>
      <c r="NQ1890"/>
      <c r="NR1890"/>
      <c r="NS1890"/>
      <c r="NT1890"/>
      <c r="NU1890"/>
      <c r="NV1890"/>
      <c r="NW1890"/>
      <c r="NX1890"/>
      <c r="NY1890"/>
      <c r="NZ1890"/>
      <c r="OA1890"/>
      <c r="OB1890"/>
      <c r="OC1890"/>
      <c r="OD1890"/>
      <c r="OE1890"/>
      <c r="OF1890"/>
      <c r="OG1890"/>
      <c r="OH1890"/>
      <c r="OI1890"/>
      <c r="OJ1890"/>
      <c r="OK1890"/>
      <c r="OL1890"/>
      <c r="OM1890"/>
      <c r="ON1890"/>
      <c r="OO1890"/>
      <c r="OP1890"/>
      <c r="OQ1890"/>
      <c r="OR1890"/>
      <c r="OS1890"/>
      <c r="OT1890"/>
      <c r="OU1890"/>
      <c r="OV1890"/>
      <c r="OW1890"/>
      <c r="OX1890"/>
      <c r="OY1890"/>
      <c r="OZ1890"/>
      <c r="PA1890"/>
      <c r="PB1890"/>
      <c r="PC1890"/>
      <c r="PD1890"/>
      <c r="PE1890"/>
      <c r="PF1890"/>
      <c r="PG1890"/>
      <c r="PH1890"/>
      <c r="PI1890"/>
      <c r="PJ1890"/>
      <c r="PK1890"/>
      <c r="PL1890"/>
      <c r="PM1890"/>
      <c r="PN1890"/>
      <c r="PO1890"/>
      <c r="PP1890"/>
      <c r="PQ1890"/>
      <c r="PR1890"/>
      <c r="PS1890"/>
      <c r="PT1890"/>
      <c r="PU1890"/>
      <c r="PV1890"/>
      <c r="PW1890"/>
      <c r="PX1890"/>
      <c r="PY1890"/>
      <c r="PZ1890"/>
      <c r="QA1890"/>
      <c r="QB1890"/>
      <c r="QC1890"/>
      <c r="QD1890"/>
      <c r="QE1890"/>
      <c r="QF1890"/>
      <c r="QG1890"/>
      <c r="QH1890"/>
      <c r="QI1890"/>
      <c r="QJ1890"/>
      <c r="QK1890"/>
      <c r="QL1890"/>
      <c r="QM1890"/>
      <c r="QN1890"/>
      <c r="QO1890"/>
      <c r="QP1890"/>
      <c r="QQ1890"/>
      <c r="QR1890"/>
      <c r="QS1890"/>
      <c r="QT1890"/>
      <c r="QU1890"/>
      <c r="QV1890"/>
      <c r="QW1890"/>
      <c r="QX1890"/>
      <c r="QY1890"/>
      <c r="QZ1890"/>
      <c r="RA1890"/>
      <c r="RB1890"/>
      <c r="RC1890"/>
      <c r="RD1890"/>
      <c r="RE1890"/>
      <c r="RF1890"/>
      <c r="RG1890"/>
      <c r="RH1890"/>
      <c r="RI1890"/>
      <c r="RJ1890"/>
      <c r="RK1890"/>
      <c r="RL1890"/>
      <c r="RM1890"/>
      <c r="RN1890"/>
      <c r="RO1890"/>
      <c r="RP1890"/>
      <c r="RQ1890"/>
      <c r="RR1890"/>
      <c r="RS1890"/>
      <c r="RT1890"/>
      <c r="RU1890"/>
      <c r="RV1890"/>
      <c r="RW1890"/>
      <c r="RX1890"/>
      <c r="RY1890"/>
      <c r="RZ1890"/>
      <c r="SA1890"/>
      <c r="SB1890"/>
      <c r="SC1890"/>
      <c r="SD1890"/>
      <c r="SE1890"/>
      <c r="SF1890"/>
      <c r="SG1890"/>
      <c r="SH1890"/>
      <c r="SI1890"/>
      <c r="SJ1890"/>
      <c r="SK1890"/>
      <c r="SL1890"/>
      <c r="SM1890"/>
      <c r="SN1890"/>
      <c r="SO1890"/>
      <c r="SP1890"/>
      <c r="SQ1890"/>
      <c r="SR1890"/>
      <c r="SS1890"/>
      <c r="ST1890"/>
      <c r="SU1890"/>
      <c r="SV1890"/>
      <c r="SW1890"/>
      <c r="SX1890"/>
      <c r="SY1890"/>
      <c r="SZ1890"/>
      <c r="TA1890"/>
      <c r="TB1890"/>
      <c r="TC1890"/>
      <c r="TD1890"/>
      <c r="TE1890"/>
      <c r="TF1890"/>
      <c r="TG1890"/>
      <c r="TH1890"/>
      <c r="TI1890"/>
      <c r="TJ1890"/>
      <c r="TK1890"/>
      <c r="TL1890"/>
      <c r="TM1890"/>
      <c r="TN1890"/>
      <c r="TO1890"/>
      <c r="TP1890"/>
      <c r="TQ1890"/>
      <c r="TR1890"/>
      <c r="TS1890"/>
      <c r="TT1890"/>
      <c r="TU1890"/>
      <c r="TV1890"/>
      <c r="TW1890"/>
      <c r="TX1890"/>
      <c r="TY1890"/>
      <c r="TZ1890"/>
      <c r="UA1890"/>
      <c r="UB1890"/>
      <c r="UC1890"/>
      <c r="UD1890"/>
      <c r="UE1890"/>
      <c r="UF1890"/>
      <c r="UG1890"/>
      <c r="UH1890"/>
      <c r="UI1890"/>
      <c r="UJ1890"/>
      <c r="UK1890"/>
      <c r="UL1890"/>
      <c r="UM1890"/>
      <c r="UN1890"/>
      <c r="UO1890"/>
      <c r="UP1890"/>
      <c r="UQ1890"/>
      <c r="UR1890"/>
      <c r="US1890"/>
      <c r="UT1890"/>
      <c r="UU1890"/>
      <c r="UV1890"/>
      <c r="UW1890"/>
      <c r="UX1890"/>
      <c r="UY1890"/>
      <c r="UZ1890"/>
      <c r="VA1890"/>
      <c r="VB1890"/>
      <c r="VC1890"/>
      <c r="VD1890"/>
      <c r="VE1890"/>
      <c r="VF1890"/>
      <c r="VG1890"/>
      <c r="VH1890"/>
      <c r="VI1890"/>
      <c r="VJ1890"/>
      <c r="VK1890"/>
      <c r="VL1890"/>
      <c r="VM1890"/>
      <c r="VN1890"/>
      <c r="VO1890"/>
      <c r="VP1890"/>
      <c r="VQ1890"/>
      <c r="VR1890"/>
      <c r="VS1890"/>
      <c r="VT1890"/>
      <c r="VU1890"/>
      <c r="VV1890"/>
      <c r="VW1890"/>
      <c r="VX1890"/>
      <c r="VY1890"/>
      <c r="VZ1890"/>
      <c r="WA1890"/>
      <c r="WB1890"/>
      <c r="WC1890"/>
      <c r="WD1890"/>
      <c r="WE1890"/>
      <c r="WF1890"/>
      <c r="WG1890"/>
      <c r="WH1890"/>
      <c r="WI1890"/>
      <c r="WJ1890"/>
      <c r="WK1890"/>
      <c r="WL1890"/>
      <c r="WM1890"/>
      <c r="WN1890"/>
      <c r="WO1890"/>
      <c r="WP1890"/>
      <c r="WQ1890"/>
      <c r="WR1890"/>
      <c r="WS1890"/>
      <c r="WT1890"/>
      <c r="WU1890"/>
      <c r="WV1890"/>
      <c r="WW1890"/>
      <c r="WX1890"/>
      <c r="WY1890"/>
      <c r="WZ1890"/>
      <c r="XA1890"/>
      <c r="XB1890"/>
      <c r="XC1890"/>
      <c r="XD1890"/>
      <c r="XE1890"/>
      <c r="XF1890"/>
      <c r="XG1890"/>
      <c r="XH1890"/>
      <c r="XI1890"/>
      <c r="XJ1890"/>
      <c r="XK1890"/>
      <c r="XL1890"/>
      <c r="XM1890"/>
      <c r="XN1890"/>
      <c r="XO1890"/>
      <c r="XP1890"/>
      <c r="XQ1890"/>
      <c r="XR1890"/>
      <c r="XS1890"/>
      <c r="XT1890"/>
      <c r="XU1890"/>
      <c r="XV1890"/>
      <c r="XW1890"/>
      <c r="XX1890"/>
      <c r="XY1890"/>
      <c r="XZ1890"/>
      <c r="YA1890"/>
      <c r="YB1890"/>
      <c r="YC1890"/>
      <c r="YD1890"/>
      <c r="YE1890"/>
      <c r="YF1890"/>
      <c r="YG1890"/>
      <c r="YH1890"/>
      <c r="YI1890"/>
      <c r="YJ1890"/>
      <c r="YK1890"/>
      <c r="YL1890"/>
      <c r="YM1890"/>
      <c r="YN1890"/>
      <c r="YO1890"/>
      <c r="YP1890"/>
      <c r="YQ1890"/>
      <c r="YR1890"/>
      <c r="YS1890"/>
      <c r="YT1890"/>
      <c r="YU1890"/>
      <c r="YV1890"/>
      <c r="YW1890"/>
      <c r="YX1890"/>
      <c r="YY1890"/>
      <c r="YZ1890"/>
      <c r="ZA1890"/>
      <c r="ZB1890"/>
      <c r="ZC1890"/>
      <c r="ZD1890"/>
      <c r="ZE1890"/>
      <c r="ZF1890"/>
      <c r="ZG1890"/>
      <c r="ZH1890"/>
      <c r="ZI1890"/>
      <c r="ZJ1890"/>
      <c r="ZK1890"/>
      <c r="ZL1890"/>
      <c r="ZM1890"/>
      <c r="ZN1890"/>
      <c r="ZO1890"/>
      <c r="ZP1890"/>
      <c r="ZQ1890"/>
      <c r="ZR1890"/>
      <c r="ZS1890"/>
      <c r="ZT1890"/>
      <c r="ZU1890"/>
      <c r="ZV1890"/>
      <c r="ZW1890"/>
      <c r="ZX1890"/>
      <c r="ZY1890"/>
      <c r="ZZ1890"/>
      <c r="AAA1890"/>
      <c r="AAB1890"/>
      <c r="AAC1890"/>
      <c r="AAD1890"/>
      <c r="AAE1890"/>
      <c r="AAF1890"/>
      <c r="AAG1890"/>
      <c r="AAH1890"/>
      <c r="AAI1890"/>
      <c r="AAJ1890"/>
      <c r="AAK1890"/>
      <c r="AAL1890"/>
      <c r="AAM1890"/>
      <c r="AAN1890"/>
      <c r="AAO1890"/>
      <c r="AAP1890"/>
      <c r="AAQ1890"/>
      <c r="AAR1890"/>
      <c r="AAS1890"/>
      <c r="AAT1890"/>
      <c r="AAU1890"/>
      <c r="AAV1890"/>
      <c r="AAW1890"/>
      <c r="AAX1890"/>
      <c r="AAY1890"/>
      <c r="AAZ1890"/>
      <c r="ABA1890"/>
      <c r="ABB1890"/>
      <c r="ABC1890"/>
      <c r="ABD1890"/>
      <c r="ABE1890"/>
      <c r="ABF1890"/>
      <c r="ABG1890"/>
      <c r="ABH1890"/>
      <c r="ABI1890"/>
      <c r="ABJ1890"/>
      <c r="ABK1890"/>
      <c r="ABL1890"/>
      <c r="ABM1890"/>
      <c r="ABN1890"/>
      <c r="ABO1890"/>
      <c r="ABP1890"/>
      <c r="ABQ1890"/>
      <c r="ABR1890"/>
      <c r="ABS1890"/>
      <c r="ABT1890"/>
      <c r="ABU1890"/>
      <c r="ABV1890"/>
      <c r="ABW1890"/>
      <c r="ABX1890"/>
      <c r="ABY1890"/>
      <c r="ABZ1890"/>
      <c r="ACA1890"/>
      <c r="ACB1890"/>
      <c r="ACC1890"/>
      <c r="ACD1890"/>
      <c r="ACE1890"/>
      <c r="ACF1890"/>
      <c r="ACG1890"/>
      <c r="ACH1890"/>
      <c r="ACI1890"/>
      <c r="ACJ1890"/>
      <c r="ACK1890"/>
      <c r="ACL1890"/>
      <c r="ACM1890"/>
      <c r="ACN1890"/>
      <c r="ACO1890"/>
      <c r="ACP1890"/>
      <c r="ACQ1890"/>
      <c r="ACR1890"/>
      <c r="ACS1890"/>
      <c r="ACT1890"/>
      <c r="ACU1890"/>
      <c r="ACV1890"/>
      <c r="ACW1890"/>
      <c r="ACX1890"/>
      <c r="ACY1890"/>
      <c r="ACZ1890"/>
      <c r="ADA1890"/>
      <c r="ADB1890"/>
      <c r="ADC1890"/>
      <c r="ADD1890"/>
      <c r="ADE1890"/>
      <c r="ADF1890"/>
      <c r="ADG1890"/>
      <c r="ADH1890"/>
      <c r="ADI1890"/>
      <c r="ADJ1890"/>
      <c r="ADK1890"/>
      <c r="ADL1890"/>
      <c r="ADM1890"/>
      <c r="ADN1890"/>
      <c r="ADO1890"/>
      <c r="ADP1890"/>
      <c r="ADQ1890"/>
      <c r="ADR1890"/>
      <c r="ADS1890"/>
      <c r="ADT1890"/>
      <c r="ADU1890"/>
      <c r="ADV1890"/>
      <c r="ADW1890"/>
      <c r="ADX1890"/>
      <c r="ADY1890"/>
      <c r="ADZ1890"/>
      <c r="AEA1890"/>
      <c r="AEB1890"/>
      <c r="AEC1890"/>
      <c r="AED1890"/>
      <c r="AEE1890"/>
      <c r="AEF1890"/>
      <c r="AEG1890"/>
      <c r="AEH1890"/>
      <c r="AEI1890"/>
      <c r="AEJ1890"/>
      <c r="AEK1890"/>
      <c r="AEL1890"/>
      <c r="AEM1890"/>
      <c r="AEN1890"/>
      <c r="AEO1890"/>
      <c r="AEP1890"/>
      <c r="AEQ1890"/>
      <c r="AER1890"/>
      <c r="AES1890"/>
      <c r="AET1890"/>
      <c r="AEU1890"/>
      <c r="AEV1890"/>
      <c r="AEW1890"/>
      <c r="AEX1890"/>
      <c r="AEY1890"/>
      <c r="AEZ1890"/>
      <c r="AFA1890"/>
      <c r="AFB1890"/>
      <c r="AFC1890"/>
      <c r="AFD1890"/>
      <c r="AFE1890"/>
      <c r="AFF1890"/>
      <c r="AFG1890"/>
      <c r="AFH1890"/>
      <c r="AFI1890"/>
      <c r="AFJ1890"/>
      <c r="AFK1890"/>
      <c r="AFL1890"/>
      <c r="AFM1890"/>
      <c r="AFN1890"/>
      <c r="AFO1890"/>
      <c r="AFP1890"/>
      <c r="AFQ1890"/>
      <c r="AFR1890"/>
      <c r="AFS1890"/>
      <c r="AFT1890"/>
      <c r="AFU1890"/>
      <c r="AFV1890"/>
      <c r="AFW1890"/>
      <c r="AFX1890"/>
      <c r="AFY1890"/>
      <c r="AFZ1890"/>
      <c r="AGA1890"/>
      <c r="AGB1890"/>
      <c r="AGC1890"/>
      <c r="AGD1890"/>
      <c r="AGE1890"/>
      <c r="AGF1890"/>
      <c r="AGG1890"/>
      <c r="AGH1890"/>
      <c r="AGI1890"/>
      <c r="AGJ1890"/>
      <c r="AGK1890"/>
      <c r="AGL1890"/>
      <c r="AGM1890"/>
      <c r="AGN1890"/>
      <c r="AGO1890"/>
      <c r="AGP1890"/>
      <c r="AGQ1890"/>
      <c r="AGR1890"/>
      <c r="AGS1890"/>
      <c r="AGT1890"/>
      <c r="AGU1890"/>
      <c r="AGV1890"/>
      <c r="AGW1890"/>
      <c r="AGX1890"/>
      <c r="AGY1890"/>
      <c r="AGZ1890"/>
      <c r="AHA1890"/>
      <c r="AHB1890"/>
      <c r="AHC1890"/>
      <c r="AHD1890"/>
      <c r="AHE1890"/>
      <c r="AHF1890"/>
      <c r="AHG1890"/>
      <c r="AHH1890"/>
      <c r="AHI1890"/>
      <c r="AHJ1890"/>
      <c r="AHK1890"/>
      <c r="AHL1890"/>
      <c r="AHM1890"/>
      <c r="AHN1890"/>
      <c r="AHO1890"/>
      <c r="AHP1890"/>
      <c r="AHQ1890"/>
      <c r="AHR1890"/>
      <c r="AHS1890"/>
      <c r="AHT1890"/>
      <c r="AHU1890"/>
      <c r="AHV1890"/>
      <c r="AHW1890"/>
      <c r="AHX1890"/>
      <c r="AHY1890"/>
      <c r="AHZ1890"/>
      <c r="AIA1890"/>
      <c r="AIB1890"/>
      <c r="AIC1890"/>
      <c r="AID1890"/>
      <c r="AIE1890"/>
      <c r="AIF1890"/>
      <c r="AIG1890"/>
      <c r="AIH1890"/>
      <c r="AII1890"/>
      <c r="AIJ1890"/>
      <c r="AIK1890"/>
      <c r="AIL1890"/>
      <c r="AIM1890"/>
      <c r="AIN1890"/>
      <c r="AIO1890"/>
      <c r="AIP1890"/>
      <c r="AIQ1890"/>
      <c r="AIR1890"/>
      <c r="AIS1890"/>
      <c r="AIT1890"/>
      <c r="AIU1890"/>
      <c r="AIV1890"/>
      <c r="AIW1890"/>
      <c r="AIX1890"/>
      <c r="AIY1890"/>
      <c r="AIZ1890"/>
      <c r="AJA1890"/>
      <c r="AJB1890"/>
      <c r="AJC1890"/>
      <c r="AJD1890"/>
      <c r="AJE1890"/>
      <c r="AJF1890"/>
      <c r="AJG1890"/>
      <c r="AJH1890"/>
      <c r="AJI1890"/>
      <c r="AJJ1890"/>
      <c r="AJK1890"/>
      <c r="AJL1890"/>
      <c r="AJM1890"/>
      <c r="AJN1890"/>
      <c r="AJO1890"/>
      <c r="AJP1890"/>
      <c r="AJQ1890"/>
      <c r="AJR1890"/>
      <c r="AJS1890"/>
      <c r="AJT1890"/>
      <c r="AJU1890"/>
      <c r="AJV1890"/>
      <c r="AJW1890"/>
      <c r="AJX1890"/>
      <c r="AJY1890"/>
      <c r="AJZ1890"/>
      <c r="AKA1890"/>
      <c r="AKB1890"/>
      <c r="AKC1890"/>
      <c r="AKD1890"/>
      <c r="AKE1890"/>
      <c r="AKF1890"/>
      <c r="AKG1890"/>
      <c r="AKH1890"/>
      <c r="AKI1890"/>
      <c r="AKJ1890"/>
      <c r="AKK1890"/>
      <c r="AKL1890"/>
      <c r="AKM1890"/>
      <c r="AKN1890"/>
      <c r="AKO1890"/>
      <c r="AKP1890"/>
      <c r="AKQ1890"/>
      <c r="AKR1890"/>
      <c r="AKS1890"/>
      <c r="AKT1890"/>
      <c r="AKU1890"/>
      <c r="AKV1890"/>
      <c r="AKW1890"/>
      <c r="AKX1890"/>
      <c r="AKY1890"/>
      <c r="AKZ1890"/>
      <c r="ALA1890"/>
      <c r="ALB1890"/>
      <c r="ALC1890"/>
      <c r="ALD1890"/>
      <c r="ALE1890"/>
      <c r="ALF1890"/>
      <c r="ALG1890"/>
      <c r="ALH1890"/>
      <c r="ALI1890"/>
      <c r="ALJ1890"/>
      <c r="ALK1890"/>
      <c r="ALL1890"/>
      <c r="ALM1890"/>
      <c r="ALN1890"/>
      <c r="ALO1890"/>
      <c r="ALP1890"/>
      <c r="ALQ1890"/>
      <c r="ALR1890"/>
      <c r="ALS1890"/>
      <c r="ALT1890"/>
      <c r="ALU1890"/>
      <c r="ALV1890"/>
      <c r="ALW1890"/>
      <c r="ALX1890"/>
      <c r="ALY1890"/>
      <c r="ALZ1890"/>
      <c r="AMA1890"/>
      <c r="AMB1890"/>
      <c r="AMC1890"/>
      <c r="AMD1890"/>
      <c r="AME1890"/>
      <c r="AMF1890"/>
      <c r="AMG1890"/>
      <c r="AMH1890"/>
    </row>
    <row r="1891" spans="1:1022" ht="15">
      <c r="A1891" s="15"/>
      <c r="B1891" s="7"/>
      <c r="C1891" s="16"/>
      <c r="D1891" s="16"/>
      <c r="E1891" s="17"/>
      <c r="F1891" s="18"/>
      <c r="G1891" s="18"/>
      <c r="H1891" s="8"/>
      <c r="I1891" s="8"/>
      <c r="J1891" s="8"/>
      <c r="K1891" s="8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  <c r="DL1891"/>
      <c r="DM1891"/>
      <c r="DN1891"/>
      <c r="DO1891"/>
      <c r="DP1891"/>
      <c r="DQ1891"/>
      <c r="DR1891"/>
      <c r="DS1891"/>
      <c r="DT1891"/>
      <c r="DU1891"/>
      <c r="DV1891"/>
      <c r="DW1891"/>
      <c r="DX1891"/>
      <c r="DY1891"/>
      <c r="DZ1891"/>
      <c r="EA1891"/>
      <c r="EB1891"/>
      <c r="EC1891"/>
      <c r="ED1891"/>
      <c r="EE1891"/>
      <c r="EF1891"/>
      <c r="EG1891"/>
      <c r="EH1891"/>
      <c r="EI1891"/>
      <c r="EJ1891"/>
      <c r="EK1891"/>
      <c r="EL1891"/>
      <c r="EM1891"/>
      <c r="EN1891"/>
      <c r="EO1891"/>
      <c r="EP1891"/>
      <c r="EQ1891"/>
      <c r="ER1891"/>
      <c r="ES1891"/>
      <c r="ET1891"/>
      <c r="EU1891"/>
      <c r="EV1891"/>
      <c r="EW1891"/>
      <c r="EX1891"/>
      <c r="EY1891"/>
      <c r="EZ1891"/>
      <c r="FA1891"/>
      <c r="FB1891"/>
      <c r="FC1891"/>
      <c r="FD1891"/>
      <c r="FE1891"/>
      <c r="FF1891"/>
      <c r="FG1891"/>
      <c r="FH1891"/>
      <c r="FI1891"/>
      <c r="FJ1891"/>
      <c r="FK1891"/>
      <c r="FL1891"/>
      <c r="FM1891"/>
      <c r="FN1891"/>
      <c r="FO1891"/>
      <c r="FP1891"/>
      <c r="FQ1891"/>
      <c r="FR1891"/>
      <c r="FS1891"/>
      <c r="FT1891"/>
      <c r="FU1891"/>
      <c r="FV1891"/>
      <c r="FW1891"/>
      <c r="FX1891"/>
      <c r="FY1891"/>
      <c r="FZ1891"/>
      <c r="GA1891"/>
      <c r="GB1891"/>
      <c r="GC1891"/>
      <c r="GD1891"/>
      <c r="GE1891"/>
      <c r="GF1891"/>
      <c r="GG1891"/>
      <c r="GH1891"/>
      <c r="GI1891"/>
      <c r="GJ1891"/>
      <c r="GK1891"/>
      <c r="GL1891"/>
      <c r="GM1891"/>
      <c r="GN1891"/>
      <c r="GO1891"/>
      <c r="GP1891"/>
      <c r="GQ1891"/>
      <c r="GR1891"/>
      <c r="GS1891"/>
      <c r="GT1891"/>
      <c r="GU1891"/>
      <c r="GV1891"/>
      <c r="GW1891"/>
      <c r="GX1891"/>
      <c r="GY1891"/>
      <c r="GZ1891"/>
      <c r="HA1891"/>
      <c r="HB1891"/>
      <c r="HC1891"/>
      <c r="HD1891"/>
      <c r="HE1891"/>
      <c r="HF1891"/>
      <c r="HG1891"/>
      <c r="HH1891"/>
      <c r="HI1891"/>
      <c r="HJ1891"/>
      <c r="HK1891"/>
      <c r="HL1891"/>
      <c r="HM1891"/>
      <c r="HN1891"/>
      <c r="HO1891"/>
      <c r="HP1891"/>
      <c r="HQ1891"/>
      <c r="HR1891"/>
      <c r="HS1891"/>
      <c r="HT1891"/>
      <c r="HU1891"/>
      <c r="HV1891"/>
      <c r="HW1891"/>
      <c r="HX1891"/>
      <c r="HY1891"/>
      <c r="HZ1891"/>
      <c r="IA1891"/>
      <c r="IB1891"/>
      <c r="IC1891"/>
      <c r="ID1891"/>
      <c r="IE1891"/>
      <c r="IF1891"/>
      <c r="IG1891"/>
      <c r="IH1891"/>
      <c r="II1891"/>
      <c r="IJ1891"/>
      <c r="IK1891"/>
      <c r="IL1891"/>
      <c r="IM1891"/>
      <c r="IN1891"/>
      <c r="IO1891"/>
      <c r="IP1891"/>
      <c r="IQ1891"/>
      <c r="IR1891"/>
      <c r="IS1891"/>
      <c r="IT1891"/>
      <c r="IU1891"/>
      <c r="IV1891"/>
      <c r="IW1891"/>
      <c r="IX1891"/>
      <c r="IY1891"/>
      <c r="IZ1891"/>
      <c r="JA1891"/>
      <c r="JB1891"/>
      <c r="JC1891"/>
      <c r="JD1891"/>
      <c r="JE1891"/>
      <c r="JF1891"/>
      <c r="JG1891"/>
      <c r="JH1891"/>
      <c r="JI1891"/>
      <c r="JJ1891"/>
      <c r="JK1891"/>
      <c r="JL1891"/>
      <c r="JM1891"/>
      <c r="JN1891"/>
      <c r="JO1891"/>
      <c r="JP1891"/>
      <c r="JQ1891"/>
      <c r="JR1891"/>
      <c r="JS1891"/>
      <c r="JT1891"/>
      <c r="JU1891"/>
      <c r="JV1891"/>
      <c r="JW1891"/>
      <c r="JX1891"/>
      <c r="JY1891"/>
      <c r="JZ1891"/>
      <c r="KA1891"/>
      <c r="KB1891"/>
      <c r="KC1891"/>
      <c r="KD1891"/>
      <c r="KE1891"/>
      <c r="KF1891"/>
      <c r="KG1891"/>
      <c r="KH1891"/>
      <c r="KI1891"/>
      <c r="KJ1891"/>
      <c r="KK1891"/>
      <c r="KL1891"/>
      <c r="KM1891"/>
      <c r="KN1891"/>
      <c r="KO1891"/>
      <c r="KP1891"/>
      <c r="KQ1891"/>
      <c r="KR1891"/>
      <c r="KS1891"/>
      <c r="KT1891"/>
      <c r="KU1891"/>
      <c r="KV1891"/>
      <c r="KW1891"/>
      <c r="KX1891"/>
      <c r="KY1891"/>
      <c r="KZ1891"/>
      <c r="LA1891"/>
      <c r="LB1891"/>
      <c r="LC1891"/>
      <c r="LD1891"/>
      <c r="LE1891"/>
      <c r="LF1891"/>
      <c r="LG1891"/>
      <c r="LH1891"/>
      <c r="LI1891"/>
      <c r="LJ1891"/>
      <c r="LK1891"/>
      <c r="LL1891"/>
      <c r="LM1891"/>
      <c r="LN1891"/>
      <c r="LO1891"/>
      <c r="LP1891"/>
      <c r="LQ1891"/>
      <c r="LR1891"/>
      <c r="LS1891"/>
      <c r="LT1891"/>
      <c r="LU1891"/>
      <c r="LV1891"/>
      <c r="LW1891"/>
      <c r="LX1891"/>
      <c r="LY1891"/>
      <c r="LZ1891"/>
      <c r="MA1891"/>
      <c r="MB1891"/>
      <c r="MC1891"/>
      <c r="MD1891"/>
      <c r="ME1891"/>
      <c r="MF1891"/>
      <c r="MG1891"/>
      <c r="MH1891"/>
      <c r="MI1891"/>
      <c r="MJ1891"/>
      <c r="MK1891"/>
      <c r="ML1891"/>
      <c r="MM1891"/>
      <c r="MN1891"/>
      <c r="MO1891"/>
      <c r="MP1891"/>
      <c r="MQ1891"/>
      <c r="MR1891"/>
      <c r="MS1891"/>
      <c r="MT1891"/>
      <c r="MU1891"/>
      <c r="MV1891"/>
      <c r="MW1891"/>
      <c r="MX1891"/>
      <c r="MY1891"/>
      <c r="MZ1891"/>
      <c r="NA1891"/>
      <c r="NB1891"/>
      <c r="NC1891"/>
      <c r="ND1891"/>
      <c r="NE1891"/>
      <c r="NF1891"/>
      <c r="NG1891"/>
      <c r="NH1891"/>
      <c r="NI1891"/>
      <c r="NJ1891"/>
      <c r="NK1891"/>
      <c r="NL1891"/>
      <c r="NM1891"/>
      <c r="NN1891"/>
      <c r="NO1891"/>
      <c r="NP1891"/>
      <c r="NQ1891"/>
      <c r="NR1891"/>
      <c r="NS1891"/>
      <c r="NT1891"/>
      <c r="NU1891"/>
      <c r="NV1891"/>
      <c r="NW1891"/>
      <c r="NX1891"/>
      <c r="NY1891"/>
      <c r="NZ1891"/>
      <c r="OA1891"/>
      <c r="OB1891"/>
      <c r="OC1891"/>
      <c r="OD1891"/>
      <c r="OE1891"/>
      <c r="OF1891"/>
      <c r="OG1891"/>
      <c r="OH1891"/>
      <c r="OI1891"/>
      <c r="OJ1891"/>
      <c r="OK1891"/>
      <c r="OL1891"/>
      <c r="OM1891"/>
      <c r="ON1891"/>
      <c r="OO1891"/>
      <c r="OP1891"/>
      <c r="OQ1891"/>
      <c r="OR1891"/>
      <c r="OS1891"/>
      <c r="OT1891"/>
      <c r="OU1891"/>
      <c r="OV1891"/>
      <c r="OW1891"/>
      <c r="OX1891"/>
      <c r="OY1891"/>
      <c r="OZ1891"/>
      <c r="PA1891"/>
      <c r="PB1891"/>
      <c r="PC1891"/>
      <c r="PD1891"/>
      <c r="PE1891"/>
      <c r="PF1891"/>
      <c r="PG1891"/>
      <c r="PH1891"/>
      <c r="PI1891"/>
      <c r="PJ1891"/>
      <c r="PK1891"/>
      <c r="PL1891"/>
      <c r="PM1891"/>
      <c r="PN1891"/>
      <c r="PO1891"/>
      <c r="PP1891"/>
      <c r="PQ1891"/>
      <c r="PR1891"/>
      <c r="PS1891"/>
      <c r="PT1891"/>
      <c r="PU1891"/>
      <c r="PV1891"/>
      <c r="PW1891"/>
      <c r="PX1891"/>
      <c r="PY1891"/>
      <c r="PZ1891"/>
      <c r="QA1891"/>
      <c r="QB1891"/>
      <c r="QC1891"/>
      <c r="QD1891"/>
      <c r="QE1891"/>
      <c r="QF1891"/>
      <c r="QG1891"/>
      <c r="QH1891"/>
      <c r="QI1891"/>
      <c r="QJ1891"/>
      <c r="QK1891"/>
      <c r="QL1891"/>
      <c r="QM1891"/>
      <c r="QN1891"/>
      <c r="QO1891"/>
      <c r="QP1891"/>
      <c r="QQ1891"/>
      <c r="QR1891"/>
      <c r="QS1891"/>
      <c r="QT1891"/>
      <c r="QU1891"/>
      <c r="QV1891"/>
      <c r="QW1891"/>
      <c r="QX1891"/>
      <c r="QY1891"/>
      <c r="QZ1891"/>
      <c r="RA1891"/>
      <c r="RB1891"/>
      <c r="RC1891"/>
      <c r="RD1891"/>
      <c r="RE1891"/>
      <c r="RF1891"/>
      <c r="RG1891"/>
      <c r="RH1891"/>
      <c r="RI1891"/>
      <c r="RJ1891"/>
      <c r="RK1891"/>
      <c r="RL1891"/>
      <c r="RM1891"/>
      <c r="RN1891"/>
      <c r="RO1891"/>
      <c r="RP1891"/>
      <c r="RQ1891"/>
      <c r="RR1891"/>
      <c r="RS1891"/>
      <c r="RT1891"/>
      <c r="RU1891"/>
      <c r="RV1891"/>
      <c r="RW1891"/>
      <c r="RX1891"/>
      <c r="RY1891"/>
      <c r="RZ1891"/>
      <c r="SA1891"/>
      <c r="SB1891"/>
      <c r="SC1891"/>
      <c r="SD1891"/>
      <c r="SE1891"/>
      <c r="SF1891"/>
      <c r="SG1891"/>
      <c r="SH1891"/>
      <c r="SI1891"/>
      <c r="SJ1891"/>
      <c r="SK1891"/>
      <c r="SL1891"/>
      <c r="SM1891"/>
      <c r="SN1891"/>
      <c r="SO1891"/>
      <c r="SP1891"/>
      <c r="SQ1891"/>
      <c r="SR1891"/>
      <c r="SS1891"/>
      <c r="ST1891"/>
      <c r="SU1891"/>
      <c r="SV1891"/>
      <c r="SW1891"/>
      <c r="SX1891"/>
      <c r="SY1891"/>
      <c r="SZ1891"/>
      <c r="TA1891"/>
      <c r="TB1891"/>
      <c r="TC1891"/>
      <c r="TD1891"/>
      <c r="TE1891"/>
      <c r="TF1891"/>
      <c r="TG1891"/>
      <c r="TH1891"/>
      <c r="TI1891"/>
      <c r="TJ1891"/>
      <c r="TK1891"/>
      <c r="TL1891"/>
      <c r="TM1891"/>
      <c r="TN1891"/>
      <c r="TO1891"/>
      <c r="TP1891"/>
      <c r="TQ1891"/>
      <c r="TR1891"/>
      <c r="TS1891"/>
      <c r="TT1891"/>
      <c r="TU1891"/>
      <c r="TV1891"/>
      <c r="TW1891"/>
      <c r="TX1891"/>
      <c r="TY1891"/>
      <c r="TZ1891"/>
      <c r="UA1891"/>
      <c r="UB1891"/>
      <c r="UC1891"/>
      <c r="UD1891"/>
      <c r="UE1891"/>
      <c r="UF1891"/>
      <c r="UG1891"/>
      <c r="UH1891"/>
      <c r="UI1891"/>
      <c r="UJ1891"/>
      <c r="UK1891"/>
      <c r="UL1891"/>
      <c r="UM1891"/>
      <c r="UN1891"/>
      <c r="UO1891"/>
      <c r="UP1891"/>
      <c r="UQ1891"/>
      <c r="UR1891"/>
      <c r="US1891"/>
      <c r="UT1891"/>
      <c r="UU1891"/>
      <c r="UV1891"/>
      <c r="UW1891"/>
      <c r="UX1891"/>
      <c r="UY1891"/>
      <c r="UZ1891"/>
      <c r="VA1891"/>
      <c r="VB1891"/>
      <c r="VC1891"/>
      <c r="VD1891"/>
      <c r="VE1891"/>
      <c r="VF1891"/>
      <c r="VG1891"/>
      <c r="VH1891"/>
      <c r="VI1891"/>
      <c r="VJ1891"/>
      <c r="VK1891"/>
      <c r="VL1891"/>
      <c r="VM1891"/>
      <c r="VN1891"/>
      <c r="VO1891"/>
      <c r="VP1891"/>
      <c r="VQ1891"/>
      <c r="VR1891"/>
      <c r="VS1891"/>
      <c r="VT1891"/>
      <c r="VU1891"/>
      <c r="VV1891"/>
      <c r="VW1891"/>
      <c r="VX1891"/>
      <c r="VY1891"/>
      <c r="VZ1891"/>
      <c r="WA1891"/>
      <c r="WB1891"/>
      <c r="WC1891"/>
      <c r="WD1891"/>
      <c r="WE1891"/>
      <c r="WF1891"/>
      <c r="WG1891"/>
      <c r="WH1891"/>
      <c r="WI1891"/>
      <c r="WJ1891"/>
      <c r="WK1891"/>
      <c r="WL1891"/>
      <c r="WM1891"/>
      <c r="WN1891"/>
      <c r="WO1891"/>
      <c r="WP1891"/>
      <c r="WQ1891"/>
      <c r="WR1891"/>
      <c r="WS1891"/>
      <c r="WT1891"/>
      <c r="WU1891"/>
      <c r="WV1891"/>
      <c r="WW1891"/>
      <c r="WX1891"/>
      <c r="WY1891"/>
      <c r="WZ1891"/>
      <c r="XA1891"/>
      <c r="XB1891"/>
      <c r="XC1891"/>
      <c r="XD1891"/>
      <c r="XE1891"/>
      <c r="XF1891"/>
      <c r="XG1891"/>
      <c r="XH1891"/>
      <c r="XI1891"/>
      <c r="XJ1891"/>
      <c r="XK1891"/>
      <c r="XL1891"/>
      <c r="XM1891"/>
      <c r="XN1891"/>
      <c r="XO1891"/>
      <c r="XP1891"/>
      <c r="XQ1891"/>
      <c r="XR1891"/>
      <c r="XS1891"/>
      <c r="XT1891"/>
      <c r="XU1891"/>
      <c r="XV1891"/>
      <c r="XW1891"/>
      <c r="XX1891"/>
      <c r="XY1891"/>
      <c r="XZ1891"/>
      <c r="YA1891"/>
      <c r="YB1891"/>
      <c r="YC1891"/>
      <c r="YD1891"/>
      <c r="YE1891"/>
      <c r="YF1891"/>
      <c r="YG1891"/>
      <c r="YH1891"/>
      <c r="YI1891"/>
      <c r="YJ1891"/>
      <c r="YK1891"/>
      <c r="YL1891"/>
      <c r="YM1891"/>
      <c r="YN1891"/>
      <c r="YO1891"/>
      <c r="YP1891"/>
      <c r="YQ1891"/>
      <c r="YR1891"/>
      <c r="YS1891"/>
      <c r="YT1891"/>
      <c r="YU1891"/>
      <c r="YV1891"/>
      <c r="YW1891"/>
      <c r="YX1891"/>
      <c r="YY1891"/>
      <c r="YZ1891"/>
      <c r="ZA1891"/>
      <c r="ZB1891"/>
      <c r="ZC1891"/>
      <c r="ZD1891"/>
      <c r="ZE1891"/>
      <c r="ZF1891"/>
      <c r="ZG1891"/>
      <c r="ZH1891"/>
      <c r="ZI1891"/>
      <c r="ZJ1891"/>
      <c r="ZK1891"/>
      <c r="ZL1891"/>
      <c r="ZM1891"/>
      <c r="ZN1891"/>
      <c r="ZO1891"/>
      <c r="ZP1891"/>
      <c r="ZQ1891"/>
      <c r="ZR1891"/>
      <c r="ZS1891"/>
      <c r="ZT1891"/>
      <c r="ZU1891"/>
      <c r="ZV1891"/>
      <c r="ZW1891"/>
      <c r="ZX1891"/>
      <c r="ZY1891"/>
      <c r="ZZ1891"/>
      <c r="AAA1891"/>
      <c r="AAB1891"/>
      <c r="AAC1891"/>
      <c r="AAD1891"/>
      <c r="AAE1891"/>
      <c r="AAF1891"/>
      <c r="AAG1891"/>
      <c r="AAH1891"/>
      <c r="AAI1891"/>
      <c r="AAJ1891"/>
      <c r="AAK1891"/>
      <c r="AAL1891"/>
      <c r="AAM1891"/>
      <c r="AAN1891"/>
      <c r="AAO1891"/>
      <c r="AAP1891"/>
      <c r="AAQ1891"/>
      <c r="AAR1891"/>
      <c r="AAS1891"/>
      <c r="AAT1891"/>
      <c r="AAU1891"/>
      <c r="AAV1891"/>
      <c r="AAW1891"/>
      <c r="AAX1891"/>
      <c r="AAY1891"/>
      <c r="AAZ1891"/>
      <c r="ABA1891"/>
      <c r="ABB1891"/>
      <c r="ABC1891"/>
      <c r="ABD1891"/>
      <c r="ABE1891"/>
      <c r="ABF1891"/>
      <c r="ABG1891"/>
      <c r="ABH1891"/>
      <c r="ABI1891"/>
      <c r="ABJ1891"/>
      <c r="ABK1891"/>
      <c r="ABL1891"/>
      <c r="ABM1891"/>
      <c r="ABN1891"/>
      <c r="ABO1891"/>
      <c r="ABP1891"/>
      <c r="ABQ1891"/>
      <c r="ABR1891"/>
      <c r="ABS1891"/>
      <c r="ABT1891"/>
      <c r="ABU1891"/>
      <c r="ABV1891"/>
      <c r="ABW1891"/>
      <c r="ABX1891"/>
      <c r="ABY1891"/>
      <c r="ABZ1891"/>
      <c r="ACA1891"/>
      <c r="ACB1891"/>
      <c r="ACC1891"/>
      <c r="ACD1891"/>
      <c r="ACE1891"/>
      <c r="ACF1891"/>
      <c r="ACG1891"/>
      <c r="ACH1891"/>
      <c r="ACI1891"/>
      <c r="ACJ1891"/>
      <c r="ACK1891"/>
      <c r="ACL1891"/>
      <c r="ACM1891"/>
      <c r="ACN1891"/>
      <c r="ACO1891"/>
      <c r="ACP1891"/>
      <c r="ACQ1891"/>
      <c r="ACR1891"/>
      <c r="ACS1891"/>
      <c r="ACT1891"/>
      <c r="ACU1891"/>
      <c r="ACV1891"/>
      <c r="ACW1891"/>
      <c r="ACX1891"/>
      <c r="ACY1891"/>
      <c r="ACZ1891"/>
      <c r="ADA1891"/>
      <c r="ADB1891"/>
      <c r="ADC1891"/>
      <c r="ADD1891"/>
      <c r="ADE1891"/>
      <c r="ADF1891"/>
      <c r="ADG1891"/>
      <c r="ADH1891"/>
      <c r="ADI1891"/>
      <c r="ADJ1891"/>
      <c r="ADK1891"/>
      <c r="ADL1891"/>
      <c r="ADM1891"/>
      <c r="ADN1891"/>
      <c r="ADO1891"/>
      <c r="ADP1891"/>
      <c r="ADQ1891"/>
      <c r="ADR1891"/>
      <c r="ADS1891"/>
      <c r="ADT1891"/>
      <c r="ADU1891"/>
      <c r="ADV1891"/>
      <c r="ADW1891"/>
      <c r="ADX1891"/>
      <c r="ADY1891"/>
      <c r="ADZ1891"/>
      <c r="AEA1891"/>
      <c r="AEB1891"/>
      <c r="AEC1891"/>
      <c r="AED1891"/>
      <c r="AEE1891"/>
      <c r="AEF1891"/>
      <c r="AEG1891"/>
      <c r="AEH1891"/>
      <c r="AEI1891"/>
      <c r="AEJ1891"/>
      <c r="AEK1891"/>
      <c r="AEL1891"/>
      <c r="AEM1891"/>
      <c r="AEN1891"/>
      <c r="AEO1891"/>
      <c r="AEP1891"/>
      <c r="AEQ1891"/>
      <c r="AER1891"/>
      <c r="AES1891"/>
      <c r="AET1891"/>
      <c r="AEU1891"/>
      <c r="AEV1891"/>
      <c r="AEW1891"/>
      <c r="AEX1891"/>
      <c r="AEY1891"/>
      <c r="AEZ1891"/>
      <c r="AFA1891"/>
      <c r="AFB1891"/>
      <c r="AFC1891"/>
      <c r="AFD1891"/>
      <c r="AFE1891"/>
      <c r="AFF1891"/>
      <c r="AFG1891"/>
      <c r="AFH1891"/>
      <c r="AFI1891"/>
      <c r="AFJ1891"/>
      <c r="AFK1891"/>
      <c r="AFL1891"/>
      <c r="AFM1891"/>
      <c r="AFN1891"/>
      <c r="AFO1891"/>
      <c r="AFP1891"/>
      <c r="AFQ1891"/>
      <c r="AFR1891"/>
      <c r="AFS1891"/>
      <c r="AFT1891"/>
      <c r="AFU1891"/>
      <c r="AFV1891"/>
      <c r="AFW1891"/>
      <c r="AFX1891"/>
      <c r="AFY1891"/>
      <c r="AFZ1891"/>
      <c r="AGA1891"/>
      <c r="AGB1891"/>
      <c r="AGC1891"/>
      <c r="AGD1891"/>
      <c r="AGE1891"/>
      <c r="AGF1891"/>
      <c r="AGG1891"/>
      <c r="AGH1891"/>
      <c r="AGI1891"/>
      <c r="AGJ1891"/>
      <c r="AGK1891"/>
      <c r="AGL1891"/>
      <c r="AGM1891"/>
      <c r="AGN1891"/>
      <c r="AGO1891"/>
      <c r="AGP1891"/>
      <c r="AGQ1891"/>
      <c r="AGR1891"/>
      <c r="AGS1891"/>
      <c r="AGT1891"/>
      <c r="AGU1891"/>
      <c r="AGV1891"/>
      <c r="AGW1891"/>
      <c r="AGX1891"/>
      <c r="AGY1891"/>
      <c r="AGZ1891"/>
      <c r="AHA1891"/>
      <c r="AHB1891"/>
      <c r="AHC1891"/>
      <c r="AHD1891"/>
      <c r="AHE1891"/>
      <c r="AHF1891"/>
      <c r="AHG1891"/>
      <c r="AHH1891"/>
      <c r="AHI1891"/>
      <c r="AHJ1891"/>
      <c r="AHK1891"/>
      <c r="AHL1891"/>
      <c r="AHM1891"/>
      <c r="AHN1891"/>
      <c r="AHO1891"/>
      <c r="AHP1891"/>
      <c r="AHQ1891"/>
      <c r="AHR1891"/>
      <c r="AHS1891"/>
      <c r="AHT1891"/>
      <c r="AHU1891"/>
      <c r="AHV1891"/>
      <c r="AHW1891"/>
      <c r="AHX1891"/>
      <c r="AHY1891"/>
      <c r="AHZ1891"/>
      <c r="AIA1891"/>
      <c r="AIB1891"/>
      <c r="AIC1891"/>
      <c r="AID1891"/>
      <c r="AIE1891"/>
      <c r="AIF1891"/>
      <c r="AIG1891"/>
      <c r="AIH1891"/>
      <c r="AII1891"/>
      <c r="AIJ1891"/>
      <c r="AIK1891"/>
      <c r="AIL1891"/>
      <c r="AIM1891"/>
      <c r="AIN1891"/>
      <c r="AIO1891"/>
      <c r="AIP1891"/>
      <c r="AIQ1891"/>
      <c r="AIR1891"/>
      <c r="AIS1891"/>
      <c r="AIT1891"/>
      <c r="AIU1891"/>
      <c r="AIV1891"/>
      <c r="AIW1891"/>
      <c r="AIX1891"/>
      <c r="AIY1891"/>
      <c r="AIZ1891"/>
      <c r="AJA1891"/>
      <c r="AJB1891"/>
      <c r="AJC1891"/>
      <c r="AJD1891"/>
      <c r="AJE1891"/>
      <c r="AJF1891"/>
      <c r="AJG1891"/>
      <c r="AJH1891"/>
      <c r="AJI1891"/>
      <c r="AJJ1891"/>
      <c r="AJK1891"/>
      <c r="AJL1891"/>
      <c r="AJM1891"/>
      <c r="AJN1891"/>
      <c r="AJO1891"/>
      <c r="AJP1891"/>
      <c r="AJQ1891"/>
      <c r="AJR1891"/>
      <c r="AJS1891"/>
      <c r="AJT1891"/>
      <c r="AJU1891"/>
      <c r="AJV1891"/>
      <c r="AJW1891"/>
      <c r="AJX1891"/>
      <c r="AJY1891"/>
      <c r="AJZ1891"/>
      <c r="AKA1891"/>
      <c r="AKB1891"/>
      <c r="AKC1891"/>
      <c r="AKD1891"/>
      <c r="AKE1891"/>
      <c r="AKF1891"/>
      <c r="AKG1891"/>
      <c r="AKH1891"/>
      <c r="AKI1891"/>
      <c r="AKJ1891"/>
      <c r="AKK1891"/>
      <c r="AKL1891"/>
      <c r="AKM1891"/>
      <c r="AKN1891"/>
      <c r="AKO1891"/>
      <c r="AKP1891"/>
      <c r="AKQ1891"/>
      <c r="AKR1891"/>
      <c r="AKS1891"/>
      <c r="AKT1891"/>
      <c r="AKU1891"/>
      <c r="AKV1891"/>
      <c r="AKW1891"/>
      <c r="AKX1891"/>
      <c r="AKY1891"/>
      <c r="AKZ1891"/>
      <c r="ALA1891"/>
      <c r="ALB1891"/>
      <c r="ALC1891"/>
      <c r="ALD1891"/>
      <c r="ALE1891"/>
      <c r="ALF1891"/>
      <c r="ALG1891"/>
      <c r="ALH1891"/>
      <c r="ALI1891"/>
      <c r="ALJ1891"/>
      <c r="ALK1891"/>
      <c r="ALL1891"/>
      <c r="ALM1891"/>
      <c r="ALN1891"/>
      <c r="ALO1891"/>
      <c r="ALP1891"/>
      <c r="ALQ1891"/>
      <c r="ALR1891"/>
      <c r="ALS1891"/>
      <c r="ALT1891"/>
      <c r="ALU1891"/>
      <c r="ALV1891"/>
      <c r="ALW1891"/>
      <c r="ALX1891"/>
      <c r="ALY1891"/>
      <c r="ALZ1891"/>
      <c r="AMA1891"/>
      <c r="AMB1891"/>
      <c r="AMC1891"/>
      <c r="AMD1891"/>
      <c r="AME1891"/>
      <c r="AMF1891"/>
      <c r="AMG1891"/>
      <c r="AMH1891"/>
    </row>
    <row r="1892" spans="1:1022" ht="15">
      <c r="A1892" s="15"/>
      <c r="B1892" s="7"/>
      <c r="C1892" s="16"/>
      <c r="D1892" s="16"/>
      <c r="E1892" s="17"/>
      <c r="F1892" s="18"/>
      <c r="G1892" s="18"/>
      <c r="H1892" s="8"/>
      <c r="I1892" s="8"/>
      <c r="J1892" s="8"/>
      <c r="K1892" s="8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  <c r="DL1892"/>
      <c r="DM1892"/>
      <c r="DN1892"/>
      <c r="DO1892"/>
      <c r="DP1892"/>
      <c r="DQ1892"/>
      <c r="DR1892"/>
      <c r="DS1892"/>
      <c r="DT1892"/>
      <c r="DU1892"/>
      <c r="DV1892"/>
      <c r="DW1892"/>
      <c r="DX1892"/>
      <c r="DY1892"/>
      <c r="DZ1892"/>
      <c r="EA1892"/>
      <c r="EB1892"/>
      <c r="EC1892"/>
      <c r="ED1892"/>
      <c r="EE1892"/>
      <c r="EF1892"/>
      <c r="EG1892"/>
      <c r="EH1892"/>
      <c r="EI1892"/>
      <c r="EJ1892"/>
      <c r="EK1892"/>
      <c r="EL1892"/>
      <c r="EM1892"/>
      <c r="EN1892"/>
      <c r="EO1892"/>
      <c r="EP1892"/>
      <c r="EQ1892"/>
      <c r="ER1892"/>
      <c r="ES1892"/>
      <c r="ET1892"/>
      <c r="EU1892"/>
      <c r="EV1892"/>
      <c r="EW1892"/>
      <c r="EX1892"/>
      <c r="EY1892"/>
      <c r="EZ1892"/>
      <c r="FA1892"/>
      <c r="FB1892"/>
      <c r="FC1892"/>
      <c r="FD1892"/>
      <c r="FE1892"/>
      <c r="FF1892"/>
      <c r="FG1892"/>
      <c r="FH1892"/>
      <c r="FI1892"/>
      <c r="FJ1892"/>
      <c r="FK1892"/>
      <c r="FL1892"/>
      <c r="FM1892"/>
      <c r="FN1892"/>
      <c r="FO1892"/>
      <c r="FP1892"/>
      <c r="FQ1892"/>
      <c r="FR1892"/>
      <c r="FS1892"/>
      <c r="FT1892"/>
      <c r="FU1892"/>
      <c r="FV1892"/>
      <c r="FW1892"/>
      <c r="FX1892"/>
      <c r="FY1892"/>
      <c r="FZ1892"/>
      <c r="GA1892"/>
      <c r="GB1892"/>
      <c r="GC1892"/>
      <c r="GD1892"/>
      <c r="GE1892"/>
      <c r="GF1892"/>
      <c r="GG1892"/>
      <c r="GH1892"/>
      <c r="GI1892"/>
      <c r="GJ1892"/>
      <c r="GK1892"/>
      <c r="GL1892"/>
      <c r="GM1892"/>
      <c r="GN1892"/>
      <c r="GO1892"/>
      <c r="GP1892"/>
      <c r="GQ1892"/>
      <c r="GR1892"/>
      <c r="GS1892"/>
      <c r="GT1892"/>
      <c r="GU1892"/>
      <c r="GV1892"/>
      <c r="GW1892"/>
      <c r="GX1892"/>
      <c r="GY1892"/>
      <c r="GZ1892"/>
      <c r="HA1892"/>
      <c r="HB1892"/>
      <c r="HC1892"/>
      <c r="HD1892"/>
      <c r="HE1892"/>
      <c r="HF1892"/>
      <c r="HG1892"/>
      <c r="HH1892"/>
      <c r="HI1892"/>
      <c r="HJ1892"/>
      <c r="HK1892"/>
      <c r="HL1892"/>
      <c r="HM1892"/>
      <c r="HN1892"/>
      <c r="HO1892"/>
      <c r="HP1892"/>
      <c r="HQ1892"/>
      <c r="HR1892"/>
      <c r="HS1892"/>
      <c r="HT1892"/>
      <c r="HU1892"/>
      <c r="HV1892"/>
      <c r="HW1892"/>
      <c r="HX1892"/>
      <c r="HY1892"/>
      <c r="HZ1892"/>
      <c r="IA1892"/>
      <c r="IB1892"/>
      <c r="IC1892"/>
      <c r="ID1892"/>
      <c r="IE1892"/>
      <c r="IF1892"/>
      <c r="IG1892"/>
      <c r="IH1892"/>
      <c r="II1892"/>
      <c r="IJ1892"/>
      <c r="IK1892"/>
      <c r="IL1892"/>
      <c r="IM1892"/>
      <c r="IN1892"/>
      <c r="IO1892"/>
      <c r="IP1892"/>
      <c r="IQ1892"/>
      <c r="IR1892"/>
      <c r="IS1892"/>
      <c r="IT1892"/>
      <c r="IU1892"/>
      <c r="IV1892"/>
      <c r="IW1892"/>
      <c r="IX1892"/>
      <c r="IY1892"/>
      <c r="IZ1892"/>
      <c r="JA1892"/>
      <c r="JB1892"/>
      <c r="JC1892"/>
      <c r="JD1892"/>
      <c r="JE1892"/>
      <c r="JF1892"/>
      <c r="JG1892"/>
      <c r="JH1892"/>
      <c r="JI1892"/>
      <c r="JJ1892"/>
      <c r="JK1892"/>
      <c r="JL1892"/>
      <c r="JM1892"/>
      <c r="JN1892"/>
      <c r="JO1892"/>
      <c r="JP1892"/>
      <c r="JQ1892"/>
      <c r="JR1892"/>
      <c r="JS1892"/>
      <c r="JT1892"/>
      <c r="JU1892"/>
      <c r="JV1892"/>
      <c r="JW1892"/>
      <c r="JX1892"/>
      <c r="JY1892"/>
      <c r="JZ1892"/>
      <c r="KA1892"/>
      <c r="KB1892"/>
      <c r="KC1892"/>
      <c r="KD1892"/>
      <c r="KE1892"/>
      <c r="KF1892"/>
      <c r="KG1892"/>
      <c r="KH1892"/>
      <c r="KI1892"/>
      <c r="KJ1892"/>
      <c r="KK1892"/>
      <c r="KL1892"/>
      <c r="KM1892"/>
      <c r="KN1892"/>
      <c r="KO1892"/>
      <c r="KP1892"/>
      <c r="KQ1892"/>
      <c r="KR1892"/>
      <c r="KS1892"/>
      <c r="KT1892"/>
      <c r="KU1892"/>
      <c r="KV1892"/>
      <c r="KW1892"/>
      <c r="KX1892"/>
      <c r="KY1892"/>
      <c r="KZ1892"/>
      <c r="LA1892"/>
      <c r="LB1892"/>
      <c r="LC1892"/>
      <c r="LD1892"/>
      <c r="LE1892"/>
      <c r="LF1892"/>
      <c r="LG1892"/>
      <c r="LH1892"/>
      <c r="LI1892"/>
      <c r="LJ1892"/>
      <c r="LK1892"/>
      <c r="LL1892"/>
      <c r="LM1892"/>
      <c r="LN1892"/>
      <c r="LO1892"/>
      <c r="LP1892"/>
      <c r="LQ1892"/>
      <c r="LR1892"/>
      <c r="LS1892"/>
      <c r="LT1892"/>
      <c r="LU1892"/>
      <c r="LV1892"/>
      <c r="LW1892"/>
      <c r="LX1892"/>
      <c r="LY1892"/>
      <c r="LZ1892"/>
      <c r="MA1892"/>
      <c r="MB1892"/>
      <c r="MC1892"/>
      <c r="MD1892"/>
      <c r="ME1892"/>
      <c r="MF1892"/>
      <c r="MG1892"/>
      <c r="MH1892"/>
      <c r="MI1892"/>
      <c r="MJ1892"/>
      <c r="MK1892"/>
      <c r="ML1892"/>
      <c r="MM1892"/>
      <c r="MN1892"/>
      <c r="MO1892"/>
      <c r="MP1892"/>
      <c r="MQ1892"/>
      <c r="MR1892"/>
      <c r="MS1892"/>
      <c r="MT1892"/>
      <c r="MU1892"/>
      <c r="MV1892"/>
      <c r="MW1892"/>
      <c r="MX1892"/>
      <c r="MY1892"/>
      <c r="MZ1892"/>
      <c r="NA1892"/>
      <c r="NB1892"/>
      <c r="NC1892"/>
      <c r="ND1892"/>
      <c r="NE1892"/>
      <c r="NF1892"/>
      <c r="NG1892"/>
      <c r="NH1892"/>
      <c r="NI1892"/>
      <c r="NJ1892"/>
      <c r="NK1892"/>
      <c r="NL1892"/>
      <c r="NM1892"/>
      <c r="NN1892"/>
      <c r="NO1892"/>
      <c r="NP1892"/>
      <c r="NQ1892"/>
      <c r="NR1892"/>
      <c r="NS1892"/>
      <c r="NT1892"/>
      <c r="NU1892"/>
      <c r="NV1892"/>
      <c r="NW1892"/>
      <c r="NX1892"/>
      <c r="NY1892"/>
      <c r="NZ1892"/>
      <c r="OA1892"/>
      <c r="OB1892"/>
      <c r="OC1892"/>
      <c r="OD1892"/>
      <c r="OE1892"/>
      <c r="OF1892"/>
      <c r="OG1892"/>
      <c r="OH1892"/>
      <c r="OI1892"/>
      <c r="OJ1892"/>
      <c r="OK1892"/>
      <c r="OL1892"/>
      <c r="OM1892"/>
      <c r="ON1892"/>
      <c r="OO1892"/>
      <c r="OP1892"/>
      <c r="OQ1892"/>
      <c r="OR1892"/>
      <c r="OS1892"/>
      <c r="OT1892"/>
      <c r="OU1892"/>
      <c r="OV1892"/>
      <c r="OW1892"/>
      <c r="OX1892"/>
      <c r="OY1892"/>
      <c r="OZ1892"/>
      <c r="PA1892"/>
      <c r="PB1892"/>
      <c r="PC1892"/>
      <c r="PD1892"/>
      <c r="PE1892"/>
      <c r="PF1892"/>
      <c r="PG1892"/>
      <c r="PH1892"/>
      <c r="PI1892"/>
      <c r="PJ1892"/>
      <c r="PK1892"/>
      <c r="PL1892"/>
      <c r="PM1892"/>
      <c r="PN1892"/>
      <c r="PO1892"/>
      <c r="PP1892"/>
      <c r="PQ1892"/>
      <c r="PR1892"/>
      <c r="PS1892"/>
      <c r="PT1892"/>
      <c r="PU1892"/>
      <c r="PV1892"/>
      <c r="PW1892"/>
      <c r="PX1892"/>
      <c r="PY1892"/>
      <c r="PZ1892"/>
      <c r="QA1892"/>
      <c r="QB1892"/>
      <c r="QC1892"/>
      <c r="QD1892"/>
      <c r="QE1892"/>
      <c r="QF1892"/>
      <c r="QG1892"/>
      <c r="QH1892"/>
      <c r="QI1892"/>
      <c r="QJ1892"/>
      <c r="QK1892"/>
      <c r="QL1892"/>
      <c r="QM1892"/>
      <c r="QN1892"/>
      <c r="QO1892"/>
      <c r="QP1892"/>
      <c r="QQ1892"/>
      <c r="QR1892"/>
      <c r="QS1892"/>
      <c r="QT1892"/>
      <c r="QU1892"/>
      <c r="QV1892"/>
      <c r="QW1892"/>
      <c r="QX1892"/>
      <c r="QY1892"/>
      <c r="QZ1892"/>
      <c r="RA1892"/>
      <c r="RB1892"/>
      <c r="RC1892"/>
      <c r="RD1892"/>
      <c r="RE1892"/>
      <c r="RF1892"/>
      <c r="RG1892"/>
      <c r="RH1892"/>
      <c r="RI1892"/>
      <c r="RJ1892"/>
      <c r="RK1892"/>
      <c r="RL1892"/>
      <c r="RM1892"/>
      <c r="RN1892"/>
      <c r="RO1892"/>
      <c r="RP1892"/>
      <c r="RQ1892"/>
      <c r="RR1892"/>
      <c r="RS1892"/>
      <c r="RT1892"/>
      <c r="RU1892"/>
      <c r="RV1892"/>
      <c r="RW1892"/>
      <c r="RX1892"/>
      <c r="RY1892"/>
      <c r="RZ1892"/>
      <c r="SA1892"/>
      <c r="SB1892"/>
      <c r="SC1892"/>
      <c r="SD1892"/>
      <c r="SE1892"/>
      <c r="SF1892"/>
      <c r="SG1892"/>
      <c r="SH1892"/>
      <c r="SI1892"/>
      <c r="SJ1892"/>
      <c r="SK1892"/>
      <c r="SL1892"/>
      <c r="SM1892"/>
      <c r="SN1892"/>
      <c r="SO1892"/>
      <c r="SP1892"/>
      <c r="SQ1892"/>
      <c r="SR1892"/>
      <c r="SS1892"/>
      <c r="ST1892"/>
      <c r="SU1892"/>
      <c r="SV1892"/>
      <c r="SW1892"/>
      <c r="SX1892"/>
      <c r="SY1892"/>
      <c r="SZ1892"/>
      <c r="TA1892"/>
      <c r="TB1892"/>
      <c r="TC1892"/>
      <c r="TD1892"/>
      <c r="TE1892"/>
      <c r="TF1892"/>
      <c r="TG1892"/>
      <c r="TH1892"/>
      <c r="TI1892"/>
      <c r="TJ1892"/>
      <c r="TK1892"/>
      <c r="TL1892"/>
      <c r="TM1892"/>
      <c r="TN1892"/>
      <c r="TO1892"/>
      <c r="TP1892"/>
      <c r="TQ1892"/>
      <c r="TR1892"/>
      <c r="TS1892"/>
      <c r="TT1892"/>
      <c r="TU1892"/>
      <c r="TV1892"/>
      <c r="TW1892"/>
      <c r="TX1892"/>
      <c r="TY1892"/>
      <c r="TZ1892"/>
      <c r="UA1892"/>
      <c r="UB1892"/>
      <c r="UC1892"/>
      <c r="UD1892"/>
      <c r="UE1892"/>
      <c r="UF1892"/>
      <c r="UG1892"/>
      <c r="UH1892"/>
      <c r="UI1892"/>
      <c r="UJ1892"/>
      <c r="UK1892"/>
      <c r="UL1892"/>
      <c r="UM1892"/>
      <c r="UN1892"/>
      <c r="UO1892"/>
      <c r="UP1892"/>
      <c r="UQ1892"/>
      <c r="UR1892"/>
      <c r="US1892"/>
      <c r="UT1892"/>
      <c r="UU1892"/>
      <c r="UV1892"/>
      <c r="UW1892"/>
      <c r="UX1892"/>
      <c r="UY1892"/>
      <c r="UZ1892"/>
      <c r="VA1892"/>
      <c r="VB1892"/>
      <c r="VC1892"/>
      <c r="VD1892"/>
      <c r="VE1892"/>
      <c r="VF1892"/>
      <c r="VG1892"/>
      <c r="VH1892"/>
      <c r="VI1892"/>
      <c r="VJ1892"/>
      <c r="VK1892"/>
      <c r="VL1892"/>
      <c r="VM1892"/>
      <c r="VN1892"/>
      <c r="VO1892"/>
      <c r="VP1892"/>
      <c r="VQ1892"/>
      <c r="VR1892"/>
      <c r="VS1892"/>
      <c r="VT1892"/>
      <c r="VU1892"/>
      <c r="VV1892"/>
      <c r="VW1892"/>
      <c r="VX1892"/>
      <c r="VY1892"/>
      <c r="VZ1892"/>
      <c r="WA1892"/>
      <c r="WB1892"/>
      <c r="WC1892"/>
      <c r="WD1892"/>
      <c r="WE1892"/>
      <c r="WF1892"/>
      <c r="WG1892"/>
      <c r="WH1892"/>
      <c r="WI1892"/>
      <c r="WJ1892"/>
      <c r="WK1892"/>
      <c r="WL1892"/>
      <c r="WM1892"/>
      <c r="WN1892"/>
      <c r="WO1892"/>
      <c r="WP1892"/>
      <c r="WQ1892"/>
      <c r="WR1892"/>
      <c r="WS1892"/>
      <c r="WT1892"/>
      <c r="WU1892"/>
      <c r="WV1892"/>
      <c r="WW1892"/>
      <c r="WX1892"/>
      <c r="WY1892"/>
      <c r="WZ1892"/>
      <c r="XA1892"/>
      <c r="XB1892"/>
      <c r="XC1892"/>
      <c r="XD1892"/>
      <c r="XE1892"/>
      <c r="XF1892"/>
      <c r="XG1892"/>
      <c r="XH1892"/>
      <c r="XI1892"/>
      <c r="XJ1892"/>
      <c r="XK1892"/>
      <c r="XL1892"/>
      <c r="XM1892"/>
      <c r="XN1892"/>
      <c r="XO1892"/>
      <c r="XP1892"/>
      <c r="XQ1892"/>
      <c r="XR1892"/>
      <c r="XS1892"/>
      <c r="XT1892"/>
      <c r="XU1892"/>
      <c r="XV1892"/>
      <c r="XW1892"/>
      <c r="XX1892"/>
      <c r="XY1892"/>
      <c r="XZ1892"/>
      <c r="YA1892"/>
      <c r="YB1892"/>
      <c r="YC1892"/>
      <c r="YD1892"/>
      <c r="YE1892"/>
      <c r="YF1892"/>
      <c r="YG1892"/>
      <c r="YH1892"/>
      <c r="YI1892"/>
      <c r="YJ1892"/>
      <c r="YK1892"/>
      <c r="YL1892"/>
      <c r="YM1892"/>
      <c r="YN1892"/>
      <c r="YO1892"/>
      <c r="YP1892"/>
      <c r="YQ1892"/>
      <c r="YR1892"/>
      <c r="YS1892"/>
      <c r="YT1892"/>
      <c r="YU1892"/>
      <c r="YV1892"/>
      <c r="YW1892"/>
      <c r="YX1892"/>
      <c r="YY1892"/>
      <c r="YZ1892"/>
      <c r="ZA1892"/>
      <c r="ZB1892"/>
      <c r="ZC1892"/>
      <c r="ZD1892"/>
      <c r="ZE1892"/>
      <c r="ZF1892"/>
      <c r="ZG1892"/>
      <c r="ZH1892"/>
      <c r="ZI1892"/>
      <c r="ZJ1892"/>
      <c r="ZK1892"/>
      <c r="ZL1892"/>
      <c r="ZM1892"/>
      <c r="ZN1892"/>
      <c r="ZO1892"/>
      <c r="ZP1892"/>
      <c r="ZQ1892"/>
      <c r="ZR1892"/>
      <c r="ZS1892"/>
      <c r="ZT1892"/>
      <c r="ZU1892"/>
      <c r="ZV1892"/>
      <c r="ZW1892"/>
      <c r="ZX1892"/>
      <c r="ZY1892"/>
      <c r="ZZ1892"/>
      <c r="AAA1892"/>
      <c r="AAB1892"/>
      <c r="AAC1892"/>
      <c r="AAD1892"/>
      <c r="AAE1892"/>
      <c r="AAF1892"/>
      <c r="AAG1892"/>
      <c r="AAH1892"/>
      <c r="AAI1892"/>
      <c r="AAJ1892"/>
      <c r="AAK1892"/>
      <c r="AAL1892"/>
      <c r="AAM1892"/>
      <c r="AAN1892"/>
      <c r="AAO1892"/>
      <c r="AAP1892"/>
      <c r="AAQ1892"/>
      <c r="AAR1892"/>
      <c r="AAS1892"/>
      <c r="AAT1892"/>
      <c r="AAU1892"/>
      <c r="AAV1892"/>
      <c r="AAW1892"/>
      <c r="AAX1892"/>
      <c r="AAY1892"/>
      <c r="AAZ1892"/>
      <c r="ABA1892"/>
      <c r="ABB1892"/>
      <c r="ABC1892"/>
      <c r="ABD1892"/>
      <c r="ABE1892"/>
      <c r="ABF1892"/>
      <c r="ABG1892"/>
      <c r="ABH1892"/>
      <c r="ABI1892"/>
      <c r="ABJ1892"/>
      <c r="ABK1892"/>
      <c r="ABL1892"/>
      <c r="ABM1892"/>
      <c r="ABN1892"/>
      <c r="ABO1892"/>
      <c r="ABP1892"/>
      <c r="ABQ1892"/>
      <c r="ABR1892"/>
      <c r="ABS1892"/>
      <c r="ABT1892"/>
      <c r="ABU1892"/>
      <c r="ABV1892"/>
      <c r="ABW1892"/>
      <c r="ABX1892"/>
      <c r="ABY1892"/>
      <c r="ABZ1892"/>
      <c r="ACA1892"/>
      <c r="ACB1892"/>
      <c r="ACC1892"/>
      <c r="ACD1892"/>
      <c r="ACE1892"/>
      <c r="ACF1892"/>
      <c r="ACG1892"/>
      <c r="ACH1892"/>
      <c r="ACI1892"/>
      <c r="ACJ1892"/>
      <c r="ACK1892"/>
      <c r="ACL1892"/>
      <c r="ACM1892"/>
      <c r="ACN1892"/>
      <c r="ACO1892"/>
      <c r="ACP1892"/>
      <c r="ACQ1892"/>
      <c r="ACR1892"/>
      <c r="ACS1892"/>
      <c r="ACT1892"/>
      <c r="ACU1892"/>
      <c r="ACV1892"/>
      <c r="ACW1892"/>
      <c r="ACX1892"/>
      <c r="ACY1892"/>
      <c r="ACZ1892"/>
      <c r="ADA1892"/>
      <c r="ADB1892"/>
      <c r="ADC1892"/>
      <c r="ADD1892"/>
      <c r="ADE1892"/>
      <c r="ADF1892"/>
      <c r="ADG1892"/>
      <c r="ADH1892"/>
      <c r="ADI1892"/>
      <c r="ADJ1892"/>
      <c r="ADK1892"/>
      <c r="ADL1892"/>
      <c r="ADM1892"/>
      <c r="ADN1892"/>
      <c r="ADO1892"/>
      <c r="ADP1892"/>
      <c r="ADQ1892"/>
      <c r="ADR1892"/>
      <c r="ADS1892"/>
      <c r="ADT1892"/>
      <c r="ADU1892"/>
      <c r="ADV1892"/>
      <c r="ADW1892"/>
      <c r="ADX1892"/>
      <c r="ADY1892"/>
      <c r="ADZ1892"/>
      <c r="AEA1892"/>
      <c r="AEB1892"/>
      <c r="AEC1892"/>
      <c r="AED1892"/>
      <c r="AEE1892"/>
      <c r="AEF1892"/>
      <c r="AEG1892"/>
      <c r="AEH1892"/>
      <c r="AEI1892"/>
      <c r="AEJ1892"/>
      <c r="AEK1892"/>
      <c r="AEL1892"/>
      <c r="AEM1892"/>
      <c r="AEN1892"/>
      <c r="AEO1892"/>
      <c r="AEP1892"/>
      <c r="AEQ1892"/>
      <c r="AER1892"/>
      <c r="AES1892"/>
      <c r="AET1892"/>
      <c r="AEU1892"/>
      <c r="AEV1892"/>
      <c r="AEW1892"/>
      <c r="AEX1892"/>
      <c r="AEY1892"/>
      <c r="AEZ1892"/>
      <c r="AFA1892"/>
      <c r="AFB1892"/>
      <c r="AFC1892"/>
      <c r="AFD1892"/>
      <c r="AFE1892"/>
      <c r="AFF1892"/>
      <c r="AFG1892"/>
      <c r="AFH1892"/>
      <c r="AFI1892"/>
      <c r="AFJ1892"/>
      <c r="AFK1892"/>
      <c r="AFL1892"/>
      <c r="AFM1892"/>
      <c r="AFN1892"/>
      <c r="AFO1892"/>
      <c r="AFP1892"/>
      <c r="AFQ1892"/>
      <c r="AFR1892"/>
      <c r="AFS1892"/>
      <c r="AFT1892"/>
      <c r="AFU1892"/>
      <c r="AFV1892"/>
      <c r="AFW1892"/>
      <c r="AFX1892"/>
      <c r="AFY1892"/>
      <c r="AFZ1892"/>
      <c r="AGA1892"/>
      <c r="AGB1892"/>
      <c r="AGC1892"/>
      <c r="AGD1892"/>
      <c r="AGE1892"/>
      <c r="AGF1892"/>
      <c r="AGG1892"/>
      <c r="AGH1892"/>
      <c r="AGI1892"/>
      <c r="AGJ1892"/>
      <c r="AGK1892"/>
      <c r="AGL1892"/>
      <c r="AGM1892"/>
      <c r="AGN1892"/>
      <c r="AGO1892"/>
      <c r="AGP1892"/>
      <c r="AGQ1892"/>
      <c r="AGR1892"/>
      <c r="AGS1892"/>
      <c r="AGT1892"/>
      <c r="AGU1892"/>
      <c r="AGV1892"/>
      <c r="AGW1892"/>
      <c r="AGX1892"/>
      <c r="AGY1892"/>
      <c r="AGZ1892"/>
      <c r="AHA1892"/>
      <c r="AHB1892"/>
      <c r="AHC1892"/>
      <c r="AHD1892"/>
      <c r="AHE1892"/>
      <c r="AHF1892"/>
      <c r="AHG1892"/>
      <c r="AHH1892"/>
      <c r="AHI1892"/>
      <c r="AHJ1892"/>
      <c r="AHK1892"/>
      <c r="AHL1892"/>
      <c r="AHM1892"/>
      <c r="AHN1892"/>
      <c r="AHO1892"/>
      <c r="AHP1892"/>
      <c r="AHQ1892"/>
      <c r="AHR1892"/>
      <c r="AHS1892"/>
      <c r="AHT1892"/>
      <c r="AHU1892"/>
      <c r="AHV1892"/>
      <c r="AHW1892"/>
      <c r="AHX1892"/>
      <c r="AHY1892"/>
      <c r="AHZ1892"/>
      <c r="AIA1892"/>
      <c r="AIB1892"/>
      <c r="AIC1892"/>
      <c r="AID1892"/>
      <c r="AIE1892"/>
      <c r="AIF1892"/>
      <c r="AIG1892"/>
      <c r="AIH1892"/>
      <c r="AII1892"/>
      <c r="AIJ1892"/>
      <c r="AIK1892"/>
      <c r="AIL1892"/>
      <c r="AIM1892"/>
      <c r="AIN1892"/>
      <c r="AIO1892"/>
      <c r="AIP1892"/>
      <c r="AIQ1892"/>
      <c r="AIR1892"/>
      <c r="AIS1892"/>
      <c r="AIT1892"/>
      <c r="AIU1892"/>
      <c r="AIV1892"/>
      <c r="AIW1892"/>
      <c r="AIX1892"/>
      <c r="AIY1892"/>
      <c r="AIZ1892"/>
      <c r="AJA1892"/>
      <c r="AJB1892"/>
      <c r="AJC1892"/>
      <c r="AJD1892"/>
      <c r="AJE1892"/>
      <c r="AJF1892"/>
      <c r="AJG1892"/>
      <c r="AJH1892"/>
      <c r="AJI1892"/>
      <c r="AJJ1892"/>
      <c r="AJK1892"/>
      <c r="AJL1892"/>
      <c r="AJM1892"/>
      <c r="AJN1892"/>
      <c r="AJO1892"/>
      <c r="AJP1892"/>
      <c r="AJQ1892"/>
      <c r="AJR1892"/>
      <c r="AJS1892"/>
      <c r="AJT1892"/>
      <c r="AJU1892"/>
      <c r="AJV1892"/>
      <c r="AJW1892"/>
      <c r="AJX1892"/>
      <c r="AJY1892"/>
      <c r="AJZ1892"/>
      <c r="AKA1892"/>
      <c r="AKB1892"/>
      <c r="AKC1892"/>
      <c r="AKD1892"/>
      <c r="AKE1892"/>
      <c r="AKF1892"/>
      <c r="AKG1892"/>
      <c r="AKH1892"/>
      <c r="AKI1892"/>
      <c r="AKJ1892"/>
      <c r="AKK1892"/>
      <c r="AKL1892"/>
      <c r="AKM1892"/>
      <c r="AKN1892"/>
      <c r="AKO1892"/>
      <c r="AKP1892"/>
      <c r="AKQ1892"/>
      <c r="AKR1892"/>
      <c r="AKS1892"/>
      <c r="AKT1892"/>
      <c r="AKU1892"/>
      <c r="AKV1892"/>
      <c r="AKW1892"/>
      <c r="AKX1892"/>
      <c r="AKY1892"/>
      <c r="AKZ1892"/>
      <c r="ALA1892"/>
      <c r="ALB1892"/>
      <c r="ALC1892"/>
      <c r="ALD1892"/>
      <c r="ALE1892"/>
      <c r="ALF1892"/>
      <c r="ALG1892"/>
      <c r="ALH1892"/>
      <c r="ALI1892"/>
      <c r="ALJ1892"/>
      <c r="ALK1892"/>
      <c r="ALL1892"/>
      <c r="ALM1892"/>
      <c r="ALN1892"/>
      <c r="ALO1892"/>
      <c r="ALP1892"/>
      <c r="ALQ1892"/>
      <c r="ALR1892"/>
      <c r="ALS1892"/>
      <c r="ALT1892"/>
      <c r="ALU1892"/>
      <c r="ALV1892"/>
      <c r="ALW1892"/>
      <c r="ALX1892"/>
      <c r="ALY1892"/>
      <c r="ALZ1892"/>
      <c r="AMA1892"/>
      <c r="AMB1892"/>
      <c r="AMC1892"/>
      <c r="AMD1892"/>
      <c r="AME1892"/>
      <c r="AMF1892"/>
      <c r="AMG1892"/>
      <c r="AMH1892"/>
    </row>
    <row r="1893" spans="1:1022" ht="15">
      <c r="A1893" s="15"/>
      <c r="B1893" s="7"/>
      <c r="C1893" s="16"/>
      <c r="D1893" s="16"/>
      <c r="E1893" s="17"/>
      <c r="F1893" s="18"/>
      <c r="G1893" s="18"/>
      <c r="H1893" s="8"/>
      <c r="I1893" s="8"/>
      <c r="J1893" s="8"/>
      <c r="K1893" s="8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  <c r="DL1893"/>
      <c r="DM1893"/>
      <c r="DN1893"/>
      <c r="DO1893"/>
      <c r="DP1893"/>
      <c r="DQ1893"/>
      <c r="DR1893"/>
      <c r="DS1893"/>
      <c r="DT1893"/>
      <c r="DU1893"/>
      <c r="DV1893"/>
      <c r="DW1893"/>
      <c r="DX1893"/>
      <c r="DY1893"/>
      <c r="DZ1893"/>
      <c r="EA1893"/>
      <c r="EB1893"/>
      <c r="EC1893"/>
      <c r="ED1893"/>
      <c r="EE1893"/>
      <c r="EF1893"/>
      <c r="EG1893"/>
      <c r="EH1893"/>
      <c r="EI1893"/>
      <c r="EJ1893"/>
      <c r="EK1893"/>
      <c r="EL1893"/>
      <c r="EM1893"/>
      <c r="EN1893"/>
      <c r="EO1893"/>
      <c r="EP1893"/>
      <c r="EQ1893"/>
      <c r="ER1893"/>
      <c r="ES1893"/>
      <c r="ET1893"/>
      <c r="EU1893"/>
      <c r="EV1893"/>
      <c r="EW1893"/>
      <c r="EX1893"/>
      <c r="EY1893"/>
      <c r="EZ1893"/>
      <c r="FA1893"/>
      <c r="FB1893"/>
      <c r="FC1893"/>
      <c r="FD1893"/>
      <c r="FE1893"/>
      <c r="FF1893"/>
      <c r="FG1893"/>
      <c r="FH1893"/>
      <c r="FI1893"/>
      <c r="FJ1893"/>
      <c r="FK1893"/>
      <c r="FL1893"/>
      <c r="FM1893"/>
      <c r="FN1893"/>
      <c r="FO1893"/>
      <c r="FP1893"/>
      <c r="FQ1893"/>
      <c r="FR1893"/>
      <c r="FS1893"/>
      <c r="FT1893"/>
      <c r="FU1893"/>
      <c r="FV1893"/>
      <c r="FW1893"/>
      <c r="FX1893"/>
      <c r="FY1893"/>
      <c r="FZ1893"/>
      <c r="GA1893"/>
      <c r="GB1893"/>
      <c r="GC1893"/>
      <c r="GD1893"/>
      <c r="GE1893"/>
      <c r="GF1893"/>
      <c r="GG1893"/>
      <c r="GH1893"/>
      <c r="GI1893"/>
      <c r="GJ1893"/>
      <c r="GK1893"/>
      <c r="GL1893"/>
      <c r="GM1893"/>
      <c r="GN1893"/>
      <c r="GO1893"/>
      <c r="GP1893"/>
      <c r="GQ1893"/>
      <c r="GR1893"/>
      <c r="GS1893"/>
      <c r="GT1893"/>
      <c r="GU1893"/>
      <c r="GV1893"/>
      <c r="GW1893"/>
      <c r="GX1893"/>
      <c r="GY1893"/>
      <c r="GZ1893"/>
      <c r="HA1893"/>
      <c r="HB1893"/>
      <c r="HC1893"/>
      <c r="HD1893"/>
      <c r="HE1893"/>
      <c r="HF1893"/>
      <c r="HG1893"/>
      <c r="HH1893"/>
      <c r="HI1893"/>
      <c r="HJ1893"/>
      <c r="HK1893"/>
      <c r="HL1893"/>
      <c r="HM1893"/>
      <c r="HN1893"/>
      <c r="HO1893"/>
      <c r="HP1893"/>
      <c r="HQ1893"/>
      <c r="HR1893"/>
      <c r="HS1893"/>
      <c r="HT1893"/>
      <c r="HU1893"/>
      <c r="HV1893"/>
      <c r="HW1893"/>
      <c r="HX1893"/>
      <c r="HY1893"/>
      <c r="HZ1893"/>
      <c r="IA1893"/>
      <c r="IB1893"/>
      <c r="IC1893"/>
      <c r="ID1893"/>
      <c r="IE1893"/>
      <c r="IF1893"/>
      <c r="IG1893"/>
      <c r="IH1893"/>
      <c r="II1893"/>
      <c r="IJ1893"/>
      <c r="IK1893"/>
      <c r="IL1893"/>
      <c r="IM1893"/>
      <c r="IN1893"/>
      <c r="IO1893"/>
      <c r="IP1893"/>
      <c r="IQ1893"/>
      <c r="IR1893"/>
      <c r="IS1893"/>
      <c r="IT1893"/>
      <c r="IU1893"/>
      <c r="IV1893"/>
      <c r="IW1893"/>
      <c r="IX1893"/>
      <c r="IY1893"/>
      <c r="IZ1893"/>
      <c r="JA1893"/>
      <c r="JB1893"/>
      <c r="JC1893"/>
      <c r="JD1893"/>
      <c r="JE1893"/>
      <c r="JF1893"/>
      <c r="JG1893"/>
      <c r="JH1893"/>
      <c r="JI1893"/>
      <c r="JJ1893"/>
      <c r="JK1893"/>
      <c r="JL1893"/>
      <c r="JM1893"/>
      <c r="JN1893"/>
      <c r="JO1893"/>
      <c r="JP1893"/>
      <c r="JQ1893"/>
      <c r="JR1893"/>
      <c r="JS1893"/>
      <c r="JT1893"/>
      <c r="JU1893"/>
      <c r="JV1893"/>
      <c r="JW1893"/>
      <c r="JX1893"/>
      <c r="JY1893"/>
      <c r="JZ1893"/>
      <c r="KA1893"/>
      <c r="KB1893"/>
      <c r="KC1893"/>
      <c r="KD1893"/>
      <c r="KE1893"/>
      <c r="KF1893"/>
      <c r="KG1893"/>
      <c r="KH1893"/>
      <c r="KI1893"/>
      <c r="KJ1893"/>
      <c r="KK1893"/>
      <c r="KL1893"/>
      <c r="KM1893"/>
      <c r="KN1893"/>
      <c r="KO1893"/>
      <c r="KP1893"/>
      <c r="KQ1893"/>
      <c r="KR1893"/>
      <c r="KS1893"/>
      <c r="KT1893"/>
      <c r="KU1893"/>
      <c r="KV1893"/>
      <c r="KW1893"/>
      <c r="KX1893"/>
      <c r="KY1893"/>
      <c r="KZ1893"/>
      <c r="LA1893"/>
      <c r="LB1893"/>
      <c r="LC1893"/>
      <c r="LD1893"/>
      <c r="LE1893"/>
      <c r="LF1893"/>
      <c r="LG1893"/>
      <c r="LH1893"/>
      <c r="LI1893"/>
      <c r="LJ1893"/>
      <c r="LK1893"/>
      <c r="LL1893"/>
      <c r="LM1893"/>
      <c r="LN1893"/>
      <c r="LO1893"/>
      <c r="LP1893"/>
      <c r="LQ1893"/>
      <c r="LR1893"/>
      <c r="LS1893"/>
      <c r="LT1893"/>
      <c r="LU1893"/>
      <c r="LV1893"/>
      <c r="LW1893"/>
      <c r="LX1893"/>
      <c r="LY1893"/>
      <c r="LZ1893"/>
      <c r="MA1893"/>
      <c r="MB1893"/>
      <c r="MC1893"/>
      <c r="MD1893"/>
      <c r="ME1893"/>
      <c r="MF1893"/>
      <c r="MG1893"/>
      <c r="MH1893"/>
      <c r="MI1893"/>
      <c r="MJ1893"/>
      <c r="MK1893"/>
      <c r="ML1893"/>
      <c r="MM1893"/>
      <c r="MN1893"/>
      <c r="MO1893"/>
      <c r="MP1893"/>
      <c r="MQ1893"/>
      <c r="MR1893"/>
      <c r="MS1893"/>
      <c r="MT1893"/>
      <c r="MU1893"/>
      <c r="MV1893"/>
      <c r="MW1893"/>
      <c r="MX1893"/>
      <c r="MY1893"/>
      <c r="MZ1893"/>
      <c r="NA1893"/>
      <c r="NB1893"/>
      <c r="NC1893"/>
      <c r="ND1893"/>
      <c r="NE1893"/>
      <c r="NF1893"/>
      <c r="NG1893"/>
      <c r="NH1893"/>
      <c r="NI1893"/>
      <c r="NJ1893"/>
      <c r="NK1893"/>
      <c r="NL1893"/>
      <c r="NM1893"/>
      <c r="NN1893"/>
      <c r="NO1893"/>
      <c r="NP1893"/>
      <c r="NQ1893"/>
      <c r="NR1893"/>
      <c r="NS1893"/>
      <c r="NT1893"/>
      <c r="NU1893"/>
      <c r="NV1893"/>
      <c r="NW1893"/>
      <c r="NX1893"/>
      <c r="NY1893"/>
      <c r="NZ1893"/>
      <c r="OA1893"/>
      <c r="OB1893"/>
      <c r="OC1893"/>
      <c r="OD1893"/>
      <c r="OE1893"/>
      <c r="OF1893"/>
      <c r="OG1893"/>
      <c r="OH1893"/>
      <c r="OI1893"/>
      <c r="OJ1893"/>
      <c r="OK1893"/>
      <c r="OL1893"/>
      <c r="OM1893"/>
      <c r="ON1893"/>
      <c r="OO1893"/>
      <c r="OP1893"/>
      <c r="OQ1893"/>
      <c r="OR1893"/>
      <c r="OS1893"/>
      <c r="OT1893"/>
      <c r="OU1893"/>
      <c r="OV1893"/>
      <c r="OW1893"/>
      <c r="OX1893"/>
      <c r="OY1893"/>
      <c r="OZ1893"/>
      <c r="PA1893"/>
      <c r="PB1893"/>
      <c r="PC1893"/>
      <c r="PD1893"/>
      <c r="PE1893"/>
      <c r="PF1893"/>
      <c r="PG1893"/>
      <c r="PH1893"/>
      <c r="PI1893"/>
      <c r="PJ1893"/>
      <c r="PK1893"/>
      <c r="PL1893"/>
      <c r="PM1893"/>
      <c r="PN1893"/>
      <c r="PO1893"/>
      <c r="PP1893"/>
      <c r="PQ1893"/>
      <c r="PR1893"/>
      <c r="PS1893"/>
      <c r="PT1893"/>
      <c r="PU1893"/>
      <c r="PV1893"/>
      <c r="PW1893"/>
      <c r="PX1893"/>
      <c r="PY1893"/>
      <c r="PZ1893"/>
      <c r="QA1893"/>
      <c r="QB1893"/>
      <c r="QC1893"/>
      <c r="QD1893"/>
      <c r="QE1893"/>
      <c r="QF1893"/>
      <c r="QG1893"/>
      <c r="QH1893"/>
      <c r="QI1893"/>
      <c r="QJ1893"/>
      <c r="QK1893"/>
      <c r="QL1893"/>
      <c r="QM1893"/>
      <c r="QN1893"/>
      <c r="QO1893"/>
      <c r="QP1893"/>
      <c r="QQ1893"/>
      <c r="QR1893"/>
      <c r="QS1893"/>
      <c r="QT1893"/>
      <c r="QU1893"/>
      <c r="QV1893"/>
      <c r="QW1893"/>
      <c r="QX1893"/>
      <c r="QY1893"/>
      <c r="QZ1893"/>
      <c r="RA1893"/>
      <c r="RB1893"/>
      <c r="RC1893"/>
      <c r="RD1893"/>
      <c r="RE1893"/>
      <c r="RF1893"/>
      <c r="RG1893"/>
      <c r="RH1893"/>
      <c r="RI1893"/>
      <c r="RJ1893"/>
      <c r="RK1893"/>
      <c r="RL1893"/>
      <c r="RM1893"/>
      <c r="RN1893"/>
      <c r="RO1893"/>
      <c r="RP1893"/>
      <c r="RQ1893"/>
      <c r="RR1893"/>
      <c r="RS1893"/>
      <c r="RT1893"/>
      <c r="RU1893"/>
      <c r="RV1893"/>
      <c r="RW1893"/>
      <c r="RX1893"/>
      <c r="RY1893"/>
      <c r="RZ1893"/>
      <c r="SA1893"/>
      <c r="SB1893"/>
      <c r="SC1893"/>
      <c r="SD1893"/>
      <c r="SE1893"/>
      <c r="SF1893"/>
      <c r="SG1893"/>
      <c r="SH1893"/>
      <c r="SI1893"/>
      <c r="SJ1893"/>
      <c r="SK1893"/>
      <c r="SL1893"/>
      <c r="SM1893"/>
      <c r="SN1893"/>
      <c r="SO1893"/>
      <c r="SP1893"/>
      <c r="SQ1893"/>
      <c r="SR1893"/>
      <c r="SS1893"/>
      <c r="ST1893"/>
      <c r="SU1893"/>
      <c r="SV1893"/>
      <c r="SW1893"/>
      <c r="SX1893"/>
      <c r="SY1893"/>
      <c r="SZ1893"/>
      <c r="TA1893"/>
      <c r="TB1893"/>
      <c r="TC1893"/>
      <c r="TD1893"/>
      <c r="TE1893"/>
      <c r="TF1893"/>
      <c r="TG1893"/>
      <c r="TH1893"/>
      <c r="TI1893"/>
      <c r="TJ1893"/>
      <c r="TK1893"/>
      <c r="TL1893"/>
      <c r="TM1893"/>
      <c r="TN1893"/>
      <c r="TO1893"/>
      <c r="TP1893"/>
      <c r="TQ1893"/>
      <c r="TR1893"/>
      <c r="TS1893"/>
      <c r="TT1893"/>
      <c r="TU1893"/>
      <c r="TV1893"/>
      <c r="TW1893"/>
      <c r="TX1893"/>
      <c r="TY1893"/>
      <c r="TZ1893"/>
      <c r="UA1893"/>
      <c r="UB1893"/>
      <c r="UC1893"/>
      <c r="UD1893"/>
      <c r="UE1893"/>
      <c r="UF1893"/>
      <c r="UG1893"/>
      <c r="UH1893"/>
      <c r="UI1893"/>
      <c r="UJ1893"/>
      <c r="UK1893"/>
      <c r="UL1893"/>
      <c r="UM1893"/>
      <c r="UN1893"/>
      <c r="UO1893"/>
      <c r="UP1893"/>
      <c r="UQ1893"/>
      <c r="UR1893"/>
      <c r="US1893"/>
      <c r="UT1893"/>
      <c r="UU1893"/>
      <c r="UV1893"/>
      <c r="UW1893"/>
      <c r="UX1893"/>
      <c r="UY1893"/>
      <c r="UZ1893"/>
      <c r="VA1893"/>
      <c r="VB1893"/>
      <c r="VC1893"/>
      <c r="VD1893"/>
      <c r="VE1893"/>
      <c r="VF1893"/>
      <c r="VG1893"/>
      <c r="VH1893"/>
      <c r="VI1893"/>
      <c r="VJ1893"/>
      <c r="VK1893"/>
      <c r="VL1893"/>
      <c r="VM1893"/>
      <c r="VN1893"/>
      <c r="VO1893"/>
      <c r="VP1893"/>
      <c r="VQ1893"/>
      <c r="VR1893"/>
      <c r="VS1893"/>
      <c r="VT1893"/>
      <c r="VU1893"/>
      <c r="VV1893"/>
      <c r="VW1893"/>
      <c r="VX1893"/>
      <c r="VY1893"/>
      <c r="VZ1893"/>
      <c r="WA1893"/>
      <c r="WB1893"/>
      <c r="WC1893"/>
      <c r="WD1893"/>
      <c r="WE1893"/>
      <c r="WF1893"/>
      <c r="WG1893"/>
      <c r="WH1893"/>
      <c r="WI1893"/>
      <c r="WJ1893"/>
      <c r="WK1893"/>
      <c r="WL1893"/>
      <c r="WM1893"/>
      <c r="WN1893"/>
      <c r="WO1893"/>
      <c r="WP1893"/>
      <c r="WQ1893"/>
      <c r="WR1893"/>
      <c r="WS1893"/>
      <c r="WT1893"/>
      <c r="WU1893"/>
      <c r="WV1893"/>
      <c r="WW1893"/>
      <c r="WX1893"/>
      <c r="WY1893"/>
      <c r="WZ1893"/>
      <c r="XA1893"/>
      <c r="XB1893"/>
      <c r="XC1893"/>
      <c r="XD1893"/>
      <c r="XE1893"/>
      <c r="XF1893"/>
      <c r="XG1893"/>
      <c r="XH1893"/>
      <c r="XI1893"/>
      <c r="XJ1893"/>
      <c r="XK1893"/>
      <c r="XL1893"/>
      <c r="XM1893"/>
      <c r="XN1893"/>
      <c r="XO1893"/>
      <c r="XP1893"/>
      <c r="XQ1893"/>
      <c r="XR1893"/>
      <c r="XS1893"/>
      <c r="XT1893"/>
      <c r="XU1893"/>
      <c r="XV1893"/>
      <c r="XW1893"/>
      <c r="XX1893"/>
      <c r="XY1893"/>
      <c r="XZ1893"/>
      <c r="YA1893"/>
      <c r="YB1893"/>
      <c r="YC1893"/>
      <c r="YD1893"/>
      <c r="YE1893"/>
      <c r="YF1893"/>
      <c r="YG1893"/>
      <c r="YH1893"/>
      <c r="YI1893"/>
      <c r="YJ1893"/>
      <c r="YK1893"/>
      <c r="YL1893"/>
      <c r="YM1893"/>
      <c r="YN1893"/>
      <c r="YO1893"/>
      <c r="YP1893"/>
      <c r="YQ1893"/>
      <c r="YR1893"/>
      <c r="YS1893"/>
      <c r="YT1893"/>
      <c r="YU1893"/>
      <c r="YV1893"/>
      <c r="YW1893"/>
      <c r="YX1893"/>
      <c r="YY1893"/>
      <c r="YZ1893"/>
      <c r="ZA1893"/>
      <c r="ZB1893"/>
      <c r="ZC1893"/>
      <c r="ZD1893"/>
      <c r="ZE1893"/>
      <c r="ZF1893"/>
      <c r="ZG1893"/>
      <c r="ZH1893"/>
      <c r="ZI1893"/>
      <c r="ZJ1893"/>
      <c r="ZK1893"/>
      <c r="ZL1893"/>
      <c r="ZM1893"/>
      <c r="ZN1893"/>
      <c r="ZO1893"/>
      <c r="ZP1893"/>
      <c r="ZQ1893"/>
      <c r="ZR1893"/>
      <c r="ZS1893"/>
      <c r="ZT1893"/>
      <c r="ZU1893"/>
      <c r="ZV1893"/>
      <c r="ZW1893"/>
      <c r="ZX1893"/>
      <c r="ZY1893"/>
      <c r="ZZ1893"/>
      <c r="AAA1893"/>
      <c r="AAB1893"/>
      <c r="AAC1893"/>
      <c r="AAD1893"/>
      <c r="AAE1893"/>
      <c r="AAF1893"/>
      <c r="AAG1893"/>
      <c r="AAH1893"/>
      <c r="AAI1893"/>
      <c r="AAJ1893"/>
      <c r="AAK1893"/>
      <c r="AAL1893"/>
      <c r="AAM1893"/>
      <c r="AAN1893"/>
      <c r="AAO1893"/>
      <c r="AAP1893"/>
      <c r="AAQ1893"/>
      <c r="AAR1893"/>
      <c r="AAS1893"/>
      <c r="AAT1893"/>
      <c r="AAU1893"/>
      <c r="AAV1893"/>
      <c r="AAW1893"/>
      <c r="AAX1893"/>
      <c r="AAY1893"/>
      <c r="AAZ1893"/>
      <c r="ABA1893"/>
      <c r="ABB1893"/>
      <c r="ABC1893"/>
      <c r="ABD1893"/>
      <c r="ABE1893"/>
      <c r="ABF1893"/>
      <c r="ABG1893"/>
      <c r="ABH1893"/>
      <c r="ABI1893"/>
      <c r="ABJ1893"/>
      <c r="ABK1893"/>
      <c r="ABL1893"/>
      <c r="ABM1893"/>
      <c r="ABN1893"/>
      <c r="ABO1893"/>
      <c r="ABP1893"/>
      <c r="ABQ1893"/>
      <c r="ABR1893"/>
      <c r="ABS1893"/>
      <c r="ABT1893"/>
      <c r="ABU1893"/>
      <c r="ABV1893"/>
      <c r="ABW1893"/>
      <c r="ABX1893"/>
      <c r="ABY1893"/>
      <c r="ABZ1893"/>
      <c r="ACA1893"/>
      <c r="ACB1893"/>
      <c r="ACC1893"/>
      <c r="ACD1893"/>
      <c r="ACE1893"/>
      <c r="ACF1893"/>
      <c r="ACG1893"/>
      <c r="ACH1893"/>
      <c r="ACI1893"/>
      <c r="ACJ1893"/>
      <c r="ACK1893"/>
      <c r="ACL1893"/>
      <c r="ACM1893"/>
      <c r="ACN1893"/>
      <c r="ACO1893"/>
      <c r="ACP1893"/>
      <c r="ACQ1893"/>
      <c r="ACR1893"/>
      <c r="ACS1893"/>
      <c r="ACT1893"/>
      <c r="ACU1893"/>
      <c r="ACV1893"/>
      <c r="ACW1893"/>
      <c r="ACX1893"/>
      <c r="ACY1893"/>
      <c r="ACZ1893"/>
      <c r="ADA1893"/>
      <c r="ADB1893"/>
      <c r="ADC1893"/>
      <c r="ADD1893"/>
      <c r="ADE1893"/>
      <c r="ADF1893"/>
      <c r="ADG1893"/>
      <c r="ADH1893"/>
      <c r="ADI1893"/>
      <c r="ADJ1893"/>
      <c r="ADK1893"/>
      <c r="ADL1893"/>
      <c r="ADM1893"/>
      <c r="ADN1893"/>
      <c r="ADO1893"/>
      <c r="ADP1893"/>
      <c r="ADQ1893"/>
      <c r="ADR1893"/>
      <c r="ADS1893"/>
      <c r="ADT1893"/>
      <c r="ADU1893"/>
      <c r="ADV1893"/>
      <c r="ADW1893"/>
      <c r="ADX1893"/>
      <c r="ADY1893"/>
      <c r="ADZ1893"/>
      <c r="AEA1893"/>
      <c r="AEB1893"/>
      <c r="AEC1893"/>
      <c r="AED1893"/>
      <c r="AEE1893"/>
      <c r="AEF1893"/>
      <c r="AEG1893"/>
      <c r="AEH1893"/>
      <c r="AEI1893"/>
      <c r="AEJ1893"/>
      <c r="AEK1893"/>
      <c r="AEL1893"/>
      <c r="AEM1893"/>
      <c r="AEN1893"/>
      <c r="AEO1893"/>
      <c r="AEP1893"/>
      <c r="AEQ1893"/>
      <c r="AER1893"/>
      <c r="AES1893"/>
      <c r="AET1893"/>
      <c r="AEU1893"/>
      <c r="AEV1893"/>
      <c r="AEW1893"/>
      <c r="AEX1893"/>
      <c r="AEY1893"/>
      <c r="AEZ1893"/>
      <c r="AFA1893"/>
      <c r="AFB1893"/>
      <c r="AFC1893"/>
      <c r="AFD1893"/>
      <c r="AFE1893"/>
      <c r="AFF1893"/>
      <c r="AFG1893"/>
      <c r="AFH1893"/>
      <c r="AFI1893"/>
      <c r="AFJ1893"/>
      <c r="AFK1893"/>
      <c r="AFL1893"/>
      <c r="AFM1893"/>
      <c r="AFN1893"/>
      <c r="AFO1893"/>
      <c r="AFP1893"/>
      <c r="AFQ1893"/>
      <c r="AFR1893"/>
      <c r="AFS1893"/>
      <c r="AFT1893"/>
      <c r="AFU1893"/>
      <c r="AFV1893"/>
      <c r="AFW1893"/>
      <c r="AFX1893"/>
      <c r="AFY1893"/>
      <c r="AFZ1893"/>
      <c r="AGA1893"/>
      <c r="AGB1893"/>
      <c r="AGC1893"/>
      <c r="AGD1893"/>
      <c r="AGE1893"/>
      <c r="AGF1893"/>
      <c r="AGG1893"/>
      <c r="AGH1893"/>
      <c r="AGI1893"/>
      <c r="AGJ1893"/>
      <c r="AGK1893"/>
      <c r="AGL1893"/>
      <c r="AGM1893"/>
      <c r="AGN1893"/>
      <c r="AGO1893"/>
      <c r="AGP1893"/>
      <c r="AGQ1893"/>
      <c r="AGR1893"/>
      <c r="AGS1893"/>
      <c r="AGT1893"/>
      <c r="AGU1893"/>
      <c r="AGV1893"/>
      <c r="AGW1893"/>
      <c r="AGX1893"/>
      <c r="AGY1893"/>
      <c r="AGZ1893"/>
      <c r="AHA1893"/>
      <c r="AHB1893"/>
      <c r="AHC1893"/>
      <c r="AHD1893"/>
      <c r="AHE1893"/>
      <c r="AHF1893"/>
      <c r="AHG1893"/>
      <c r="AHH1893"/>
      <c r="AHI1893"/>
      <c r="AHJ1893"/>
      <c r="AHK1893"/>
      <c r="AHL1893"/>
      <c r="AHM1893"/>
      <c r="AHN1893"/>
      <c r="AHO1893"/>
      <c r="AHP1893"/>
      <c r="AHQ1893"/>
      <c r="AHR1893"/>
      <c r="AHS1893"/>
      <c r="AHT1893"/>
      <c r="AHU1893"/>
      <c r="AHV1893"/>
      <c r="AHW1893"/>
      <c r="AHX1893"/>
      <c r="AHY1893"/>
      <c r="AHZ1893"/>
      <c r="AIA1893"/>
      <c r="AIB1893"/>
      <c r="AIC1893"/>
      <c r="AID1893"/>
      <c r="AIE1893"/>
      <c r="AIF1893"/>
      <c r="AIG1893"/>
      <c r="AIH1893"/>
      <c r="AII1893"/>
      <c r="AIJ1893"/>
      <c r="AIK1893"/>
      <c r="AIL1893"/>
      <c r="AIM1893"/>
      <c r="AIN1893"/>
      <c r="AIO1893"/>
      <c r="AIP1893"/>
      <c r="AIQ1893"/>
      <c r="AIR1893"/>
      <c r="AIS1893"/>
      <c r="AIT1893"/>
      <c r="AIU1893"/>
      <c r="AIV1893"/>
      <c r="AIW1893"/>
      <c r="AIX1893"/>
      <c r="AIY1893"/>
      <c r="AIZ1893"/>
      <c r="AJA1893"/>
      <c r="AJB1893"/>
      <c r="AJC1893"/>
      <c r="AJD1893"/>
      <c r="AJE1893"/>
      <c r="AJF1893"/>
      <c r="AJG1893"/>
      <c r="AJH1893"/>
      <c r="AJI1893"/>
      <c r="AJJ1893"/>
      <c r="AJK1893"/>
      <c r="AJL1893"/>
      <c r="AJM1893"/>
      <c r="AJN1893"/>
      <c r="AJO1893"/>
      <c r="AJP1893"/>
      <c r="AJQ1893"/>
      <c r="AJR1893"/>
      <c r="AJS1893"/>
      <c r="AJT1893"/>
      <c r="AJU1893"/>
      <c r="AJV1893"/>
      <c r="AJW1893"/>
      <c r="AJX1893"/>
      <c r="AJY1893"/>
      <c r="AJZ1893"/>
      <c r="AKA1893"/>
      <c r="AKB1893"/>
      <c r="AKC1893"/>
      <c r="AKD1893"/>
      <c r="AKE1893"/>
      <c r="AKF1893"/>
      <c r="AKG1893"/>
      <c r="AKH1893"/>
      <c r="AKI1893"/>
      <c r="AKJ1893"/>
      <c r="AKK1893"/>
      <c r="AKL1893"/>
      <c r="AKM1893"/>
      <c r="AKN1893"/>
      <c r="AKO1893"/>
      <c r="AKP1893"/>
      <c r="AKQ1893"/>
      <c r="AKR1893"/>
      <c r="AKS1893"/>
      <c r="AKT1893"/>
      <c r="AKU1893"/>
      <c r="AKV1893"/>
      <c r="AKW1893"/>
      <c r="AKX1893"/>
      <c r="AKY1893"/>
      <c r="AKZ1893"/>
      <c r="ALA1893"/>
      <c r="ALB1893"/>
      <c r="ALC1893"/>
      <c r="ALD1893"/>
      <c r="ALE1893"/>
      <c r="ALF1893"/>
      <c r="ALG1893"/>
      <c r="ALH1893"/>
      <c r="ALI1893"/>
      <c r="ALJ1893"/>
      <c r="ALK1893"/>
      <c r="ALL1893"/>
      <c r="ALM1893"/>
      <c r="ALN1893"/>
      <c r="ALO1893"/>
      <c r="ALP1893"/>
      <c r="ALQ1893"/>
      <c r="ALR1893"/>
      <c r="ALS1893"/>
      <c r="ALT1893"/>
      <c r="ALU1893"/>
      <c r="ALV1893"/>
      <c r="ALW1893"/>
      <c r="ALX1893"/>
      <c r="ALY1893"/>
      <c r="ALZ1893"/>
      <c r="AMA1893"/>
      <c r="AMB1893"/>
      <c r="AMC1893"/>
      <c r="AMD1893"/>
      <c r="AME1893"/>
      <c r="AMF1893"/>
      <c r="AMG1893"/>
      <c r="AMH1893"/>
    </row>
    <row r="1894" spans="1:1022" ht="15">
      <c r="A1894" s="15"/>
      <c r="B1894" s="7"/>
      <c r="C1894" s="16"/>
      <c r="D1894" s="16"/>
      <c r="E1894" s="17"/>
      <c r="F1894" s="18"/>
      <c r="G1894" s="18"/>
      <c r="H1894" s="8"/>
      <c r="I1894" s="8"/>
      <c r="J1894" s="8"/>
      <c r="K1894" s="8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  <c r="DL1894"/>
      <c r="DM1894"/>
      <c r="DN1894"/>
      <c r="DO1894"/>
      <c r="DP1894"/>
      <c r="DQ1894"/>
      <c r="DR1894"/>
      <c r="DS1894"/>
      <c r="DT1894"/>
      <c r="DU1894"/>
      <c r="DV1894"/>
      <c r="DW1894"/>
      <c r="DX1894"/>
      <c r="DY1894"/>
      <c r="DZ1894"/>
      <c r="EA1894"/>
      <c r="EB1894"/>
      <c r="EC1894"/>
      <c r="ED1894"/>
      <c r="EE1894"/>
      <c r="EF1894"/>
      <c r="EG1894"/>
      <c r="EH1894"/>
      <c r="EI1894"/>
      <c r="EJ1894"/>
      <c r="EK1894"/>
      <c r="EL1894"/>
      <c r="EM1894"/>
      <c r="EN1894"/>
      <c r="EO1894"/>
      <c r="EP1894"/>
      <c r="EQ1894"/>
      <c r="ER1894"/>
      <c r="ES1894"/>
      <c r="ET1894"/>
      <c r="EU1894"/>
      <c r="EV1894"/>
      <c r="EW1894"/>
      <c r="EX1894"/>
      <c r="EY1894"/>
      <c r="EZ1894"/>
      <c r="FA1894"/>
      <c r="FB1894"/>
      <c r="FC1894"/>
      <c r="FD1894"/>
      <c r="FE1894"/>
      <c r="FF1894"/>
      <c r="FG1894"/>
      <c r="FH1894"/>
      <c r="FI1894"/>
      <c r="FJ1894"/>
      <c r="FK1894"/>
      <c r="FL1894"/>
      <c r="FM1894"/>
      <c r="FN1894"/>
      <c r="FO1894"/>
      <c r="FP1894"/>
      <c r="FQ1894"/>
      <c r="FR1894"/>
      <c r="FS1894"/>
      <c r="FT1894"/>
      <c r="FU1894"/>
      <c r="FV1894"/>
      <c r="FW1894"/>
      <c r="FX1894"/>
      <c r="FY1894"/>
      <c r="FZ1894"/>
      <c r="GA1894"/>
      <c r="GB1894"/>
      <c r="GC1894"/>
      <c r="GD1894"/>
      <c r="GE1894"/>
      <c r="GF1894"/>
      <c r="GG1894"/>
      <c r="GH1894"/>
      <c r="GI1894"/>
      <c r="GJ1894"/>
      <c r="GK1894"/>
      <c r="GL1894"/>
      <c r="GM1894"/>
      <c r="GN1894"/>
      <c r="GO1894"/>
      <c r="GP1894"/>
      <c r="GQ1894"/>
      <c r="GR1894"/>
      <c r="GS1894"/>
      <c r="GT1894"/>
      <c r="GU1894"/>
      <c r="GV1894"/>
      <c r="GW1894"/>
      <c r="GX1894"/>
      <c r="GY1894"/>
      <c r="GZ1894"/>
      <c r="HA1894"/>
      <c r="HB1894"/>
      <c r="HC1894"/>
      <c r="HD1894"/>
      <c r="HE1894"/>
      <c r="HF1894"/>
      <c r="HG1894"/>
      <c r="HH1894"/>
      <c r="HI1894"/>
      <c r="HJ1894"/>
      <c r="HK1894"/>
      <c r="HL1894"/>
      <c r="HM1894"/>
      <c r="HN1894"/>
      <c r="HO1894"/>
      <c r="HP1894"/>
      <c r="HQ1894"/>
      <c r="HR1894"/>
      <c r="HS1894"/>
      <c r="HT1894"/>
      <c r="HU1894"/>
      <c r="HV1894"/>
      <c r="HW1894"/>
      <c r="HX1894"/>
      <c r="HY1894"/>
      <c r="HZ1894"/>
      <c r="IA1894"/>
      <c r="IB1894"/>
      <c r="IC1894"/>
      <c r="ID1894"/>
      <c r="IE1894"/>
      <c r="IF1894"/>
      <c r="IG1894"/>
      <c r="IH1894"/>
      <c r="II1894"/>
      <c r="IJ1894"/>
      <c r="IK1894"/>
      <c r="IL1894"/>
      <c r="IM1894"/>
      <c r="IN1894"/>
      <c r="IO1894"/>
      <c r="IP1894"/>
      <c r="IQ1894"/>
      <c r="IR1894"/>
      <c r="IS1894"/>
      <c r="IT1894"/>
      <c r="IU1894"/>
      <c r="IV1894"/>
      <c r="IW1894"/>
      <c r="IX1894"/>
      <c r="IY1894"/>
      <c r="IZ1894"/>
      <c r="JA1894"/>
      <c r="JB1894"/>
      <c r="JC1894"/>
      <c r="JD1894"/>
      <c r="JE1894"/>
      <c r="JF1894"/>
      <c r="JG1894"/>
      <c r="JH1894"/>
      <c r="JI1894"/>
      <c r="JJ1894"/>
      <c r="JK1894"/>
      <c r="JL1894"/>
      <c r="JM1894"/>
      <c r="JN1894"/>
      <c r="JO1894"/>
      <c r="JP1894"/>
      <c r="JQ1894"/>
      <c r="JR1894"/>
      <c r="JS1894"/>
      <c r="JT1894"/>
      <c r="JU1894"/>
      <c r="JV1894"/>
      <c r="JW1894"/>
      <c r="JX1894"/>
      <c r="JY1894"/>
      <c r="JZ1894"/>
      <c r="KA1894"/>
      <c r="KB1894"/>
      <c r="KC1894"/>
      <c r="KD1894"/>
      <c r="KE1894"/>
      <c r="KF1894"/>
      <c r="KG1894"/>
      <c r="KH1894"/>
      <c r="KI1894"/>
      <c r="KJ1894"/>
      <c r="KK1894"/>
      <c r="KL1894"/>
      <c r="KM1894"/>
      <c r="KN1894"/>
      <c r="KO1894"/>
      <c r="KP1894"/>
      <c r="KQ1894"/>
      <c r="KR1894"/>
      <c r="KS1894"/>
      <c r="KT1894"/>
      <c r="KU1894"/>
      <c r="KV1894"/>
      <c r="KW1894"/>
      <c r="KX1894"/>
      <c r="KY1894"/>
      <c r="KZ1894"/>
      <c r="LA1894"/>
      <c r="LB1894"/>
      <c r="LC1894"/>
      <c r="LD1894"/>
      <c r="LE1894"/>
      <c r="LF1894"/>
      <c r="LG1894"/>
      <c r="LH1894"/>
      <c r="LI1894"/>
      <c r="LJ1894"/>
      <c r="LK1894"/>
      <c r="LL1894"/>
      <c r="LM1894"/>
      <c r="LN1894"/>
      <c r="LO1894"/>
      <c r="LP1894"/>
      <c r="LQ1894"/>
      <c r="LR1894"/>
      <c r="LS1894"/>
      <c r="LT1894"/>
      <c r="LU1894"/>
      <c r="LV1894"/>
      <c r="LW1894"/>
      <c r="LX1894"/>
      <c r="LY1894"/>
      <c r="LZ1894"/>
      <c r="MA1894"/>
      <c r="MB1894"/>
      <c r="MC1894"/>
      <c r="MD1894"/>
      <c r="ME1894"/>
      <c r="MF1894"/>
      <c r="MG1894"/>
      <c r="MH1894"/>
      <c r="MI1894"/>
      <c r="MJ1894"/>
      <c r="MK1894"/>
      <c r="ML1894"/>
      <c r="MM1894"/>
      <c r="MN1894"/>
      <c r="MO1894"/>
      <c r="MP1894"/>
      <c r="MQ1894"/>
      <c r="MR1894"/>
      <c r="MS1894"/>
      <c r="MT1894"/>
      <c r="MU1894"/>
      <c r="MV1894"/>
      <c r="MW1894"/>
      <c r="MX1894"/>
      <c r="MY1894"/>
      <c r="MZ1894"/>
      <c r="NA1894"/>
      <c r="NB1894"/>
      <c r="NC1894"/>
      <c r="ND1894"/>
      <c r="NE1894"/>
      <c r="NF1894"/>
      <c r="NG1894"/>
      <c r="NH1894"/>
      <c r="NI1894"/>
      <c r="NJ1894"/>
      <c r="NK1894"/>
      <c r="NL1894"/>
      <c r="NM1894"/>
      <c r="NN1894"/>
      <c r="NO1894"/>
      <c r="NP1894"/>
      <c r="NQ1894"/>
      <c r="NR1894"/>
      <c r="NS1894"/>
      <c r="NT1894"/>
      <c r="NU1894"/>
      <c r="NV1894"/>
      <c r="NW1894"/>
      <c r="NX1894"/>
      <c r="NY1894"/>
      <c r="NZ1894"/>
      <c r="OA1894"/>
      <c r="OB1894"/>
      <c r="OC1894"/>
      <c r="OD1894"/>
      <c r="OE1894"/>
      <c r="OF1894"/>
      <c r="OG1894"/>
      <c r="OH1894"/>
      <c r="OI1894"/>
      <c r="OJ1894"/>
      <c r="OK1894"/>
      <c r="OL1894"/>
      <c r="OM1894"/>
      <c r="ON1894"/>
      <c r="OO1894"/>
      <c r="OP1894"/>
      <c r="OQ1894"/>
      <c r="OR1894"/>
      <c r="OS1894"/>
      <c r="OT1894"/>
      <c r="OU1894"/>
      <c r="OV1894"/>
      <c r="OW1894"/>
      <c r="OX1894"/>
      <c r="OY1894"/>
      <c r="OZ1894"/>
      <c r="PA1894"/>
      <c r="PB1894"/>
      <c r="PC1894"/>
      <c r="PD1894"/>
      <c r="PE1894"/>
      <c r="PF1894"/>
      <c r="PG1894"/>
      <c r="PH1894"/>
      <c r="PI1894"/>
      <c r="PJ1894"/>
      <c r="PK1894"/>
      <c r="PL1894"/>
      <c r="PM1894"/>
      <c r="PN1894"/>
      <c r="PO1894"/>
      <c r="PP1894"/>
      <c r="PQ1894"/>
      <c r="PR1894"/>
      <c r="PS1894"/>
      <c r="PT1894"/>
      <c r="PU1894"/>
      <c r="PV1894"/>
      <c r="PW1894"/>
      <c r="PX1894"/>
      <c r="PY1894"/>
      <c r="PZ1894"/>
      <c r="QA1894"/>
      <c r="QB1894"/>
      <c r="QC1894"/>
      <c r="QD1894"/>
      <c r="QE1894"/>
      <c r="QF1894"/>
      <c r="QG1894"/>
      <c r="QH1894"/>
      <c r="QI1894"/>
      <c r="QJ1894"/>
      <c r="QK1894"/>
      <c r="QL1894"/>
      <c r="QM1894"/>
      <c r="QN1894"/>
      <c r="QO1894"/>
      <c r="QP1894"/>
      <c r="QQ1894"/>
      <c r="QR1894"/>
      <c r="QS1894"/>
      <c r="QT1894"/>
      <c r="QU1894"/>
      <c r="QV1894"/>
      <c r="QW1894"/>
      <c r="QX1894"/>
      <c r="QY1894"/>
      <c r="QZ1894"/>
      <c r="RA1894"/>
      <c r="RB1894"/>
      <c r="RC1894"/>
      <c r="RD1894"/>
      <c r="RE1894"/>
      <c r="RF1894"/>
      <c r="RG1894"/>
      <c r="RH1894"/>
      <c r="RI1894"/>
      <c r="RJ1894"/>
      <c r="RK1894"/>
      <c r="RL1894"/>
      <c r="RM1894"/>
      <c r="RN1894"/>
      <c r="RO1894"/>
      <c r="RP1894"/>
      <c r="RQ1894"/>
      <c r="RR1894"/>
      <c r="RS1894"/>
      <c r="RT1894"/>
      <c r="RU1894"/>
      <c r="RV1894"/>
      <c r="RW1894"/>
      <c r="RX1894"/>
      <c r="RY1894"/>
      <c r="RZ1894"/>
      <c r="SA1894"/>
      <c r="SB1894"/>
      <c r="SC1894"/>
      <c r="SD1894"/>
      <c r="SE1894"/>
      <c r="SF1894"/>
      <c r="SG1894"/>
      <c r="SH1894"/>
      <c r="SI1894"/>
      <c r="SJ1894"/>
      <c r="SK1894"/>
      <c r="SL1894"/>
      <c r="SM1894"/>
      <c r="SN1894"/>
      <c r="SO1894"/>
      <c r="SP1894"/>
      <c r="SQ1894"/>
      <c r="SR1894"/>
      <c r="SS1894"/>
      <c r="ST1894"/>
      <c r="SU1894"/>
      <c r="SV1894"/>
      <c r="SW1894"/>
      <c r="SX1894"/>
      <c r="SY1894"/>
      <c r="SZ1894"/>
      <c r="TA1894"/>
      <c r="TB1894"/>
      <c r="TC1894"/>
      <c r="TD1894"/>
      <c r="TE1894"/>
      <c r="TF1894"/>
      <c r="TG1894"/>
      <c r="TH1894"/>
      <c r="TI1894"/>
      <c r="TJ1894"/>
      <c r="TK1894"/>
      <c r="TL1894"/>
      <c r="TM1894"/>
      <c r="TN1894"/>
      <c r="TO1894"/>
      <c r="TP1894"/>
      <c r="TQ1894"/>
      <c r="TR1894"/>
      <c r="TS1894"/>
      <c r="TT1894"/>
      <c r="TU1894"/>
      <c r="TV1894"/>
      <c r="TW1894"/>
      <c r="TX1894"/>
      <c r="TY1894"/>
      <c r="TZ1894"/>
      <c r="UA1894"/>
      <c r="UB1894"/>
      <c r="UC1894"/>
      <c r="UD1894"/>
      <c r="UE1894"/>
      <c r="UF1894"/>
      <c r="UG1894"/>
      <c r="UH1894"/>
      <c r="UI1894"/>
      <c r="UJ1894"/>
      <c r="UK1894"/>
      <c r="UL1894"/>
      <c r="UM1894"/>
      <c r="UN1894"/>
      <c r="UO1894"/>
      <c r="UP1894"/>
      <c r="UQ1894"/>
      <c r="UR1894"/>
      <c r="US1894"/>
      <c r="UT1894"/>
      <c r="UU1894"/>
      <c r="UV1894"/>
      <c r="UW1894"/>
      <c r="UX1894"/>
      <c r="UY1894"/>
      <c r="UZ1894"/>
      <c r="VA1894"/>
      <c r="VB1894"/>
      <c r="VC1894"/>
      <c r="VD1894"/>
      <c r="VE1894"/>
      <c r="VF1894"/>
      <c r="VG1894"/>
      <c r="VH1894"/>
      <c r="VI1894"/>
      <c r="VJ1894"/>
      <c r="VK1894"/>
      <c r="VL1894"/>
      <c r="VM1894"/>
      <c r="VN1894"/>
      <c r="VO1894"/>
      <c r="VP1894"/>
      <c r="VQ1894"/>
      <c r="VR1894"/>
      <c r="VS1894"/>
      <c r="VT1894"/>
      <c r="VU1894"/>
      <c r="VV1894"/>
      <c r="VW1894"/>
      <c r="VX1894"/>
      <c r="VY1894"/>
      <c r="VZ1894"/>
      <c r="WA1894"/>
      <c r="WB1894"/>
      <c r="WC1894"/>
      <c r="WD1894"/>
      <c r="WE1894"/>
      <c r="WF1894"/>
      <c r="WG1894"/>
      <c r="WH1894"/>
      <c r="WI1894"/>
      <c r="WJ1894"/>
      <c r="WK1894"/>
      <c r="WL1894"/>
      <c r="WM1894"/>
      <c r="WN1894"/>
      <c r="WO1894"/>
      <c r="WP1894"/>
      <c r="WQ1894"/>
      <c r="WR1894"/>
      <c r="WS1894"/>
      <c r="WT1894"/>
      <c r="WU1894"/>
      <c r="WV1894"/>
      <c r="WW1894"/>
      <c r="WX1894"/>
      <c r="WY1894"/>
      <c r="WZ1894"/>
      <c r="XA1894"/>
      <c r="XB1894"/>
      <c r="XC1894"/>
      <c r="XD1894"/>
      <c r="XE1894"/>
      <c r="XF1894"/>
      <c r="XG1894"/>
      <c r="XH1894"/>
      <c r="XI1894"/>
      <c r="XJ1894"/>
      <c r="XK1894"/>
      <c r="XL1894"/>
      <c r="XM1894"/>
      <c r="XN1894"/>
      <c r="XO1894"/>
      <c r="XP1894"/>
      <c r="XQ1894"/>
      <c r="XR1894"/>
      <c r="XS1894"/>
      <c r="XT1894"/>
      <c r="XU1894"/>
      <c r="XV1894"/>
      <c r="XW1894"/>
      <c r="XX1894"/>
      <c r="XY1894"/>
      <c r="XZ1894"/>
      <c r="YA1894"/>
      <c r="YB1894"/>
      <c r="YC1894"/>
      <c r="YD1894"/>
      <c r="YE1894"/>
      <c r="YF1894"/>
      <c r="YG1894"/>
      <c r="YH1894"/>
      <c r="YI1894"/>
      <c r="YJ1894"/>
      <c r="YK1894"/>
      <c r="YL1894"/>
      <c r="YM1894"/>
      <c r="YN1894"/>
      <c r="YO1894"/>
      <c r="YP1894"/>
      <c r="YQ1894"/>
      <c r="YR1894"/>
      <c r="YS1894"/>
      <c r="YT1894"/>
      <c r="YU1894"/>
      <c r="YV1894"/>
      <c r="YW1894"/>
      <c r="YX1894"/>
      <c r="YY1894"/>
      <c r="YZ1894"/>
      <c r="ZA1894"/>
      <c r="ZB1894"/>
      <c r="ZC1894"/>
      <c r="ZD1894"/>
      <c r="ZE1894"/>
      <c r="ZF1894"/>
      <c r="ZG1894"/>
      <c r="ZH1894"/>
      <c r="ZI1894"/>
      <c r="ZJ1894"/>
      <c r="ZK1894"/>
      <c r="ZL1894"/>
      <c r="ZM1894"/>
      <c r="ZN1894"/>
      <c r="ZO1894"/>
      <c r="ZP1894"/>
      <c r="ZQ1894"/>
      <c r="ZR1894"/>
      <c r="ZS1894"/>
      <c r="ZT1894"/>
      <c r="ZU1894"/>
      <c r="ZV1894"/>
      <c r="ZW1894"/>
      <c r="ZX1894"/>
      <c r="ZY1894"/>
      <c r="ZZ1894"/>
      <c r="AAA1894"/>
      <c r="AAB1894"/>
      <c r="AAC1894"/>
      <c r="AAD1894"/>
      <c r="AAE1894"/>
      <c r="AAF1894"/>
      <c r="AAG1894"/>
      <c r="AAH1894"/>
      <c r="AAI1894"/>
      <c r="AAJ1894"/>
      <c r="AAK1894"/>
      <c r="AAL1894"/>
      <c r="AAM1894"/>
      <c r="AAN1894"/>
      <c r="AAO1894"/>
      <c r="AAP1894"/>
      <c r="AAQ1894"/>
      <c r="AAR1894"/>
      <c r="AAS1894"/>
      <c r="AAT1894"/>
      <c r="AAU1894"/>
      <c r="AAV1894"/>
      <c r="AAW1894"/>
      <c r="AAX1894"/>
      <c r="AAY1894"/>
      <c r="AAZ1894"/>
      <c r="ABA1894"/>
      <c r="ABB1894"/>
      <c r="ABC1894"/>
      <c r="ABD1894"/>
      <c r="ABE1894"/>
      <c r="ABF1894"/>
      <c r="ABG1894"/>
      <c r="ABH1894"/>
      <c r="ABI1894"/>
      <c r="ABJ1894"/>
      <c r="ABK1894"/>
      <c r="ABL1894"/>
      <c r="ABM1894"/>
      <c r="ABN1894"/>
      <c r="ABO1894"/>
      <c r="ABP1894"/>
      <c r="ABQ1894"/>
      <c r="ABR1894"/>
      <c r="ABS1894"/>
      <c r="ABT1894"/>
      <c r="ABU1894"/>
      <c r="ABV1894"/>
      <c r="ABW1894"/>
      <c r="ABX1894"/>
      <c r="ABY1894"/>
      <c r="ABZ1894"/>
      <c r="ACA1894"/>
      <c r="ACB1894"/>
      <c r="ACC1894"/>
      <c r="ACD1894"/>
      <c r="ACE1894"/>
      <c r="ACF1894"/>
      <c r="ACG1894"/>
      <c r="ACH1894"/>
      <c r="ACI1894"/>
      <c r="ACJ1894"/>
      <c r="ACK1894"/>
      <c r="ACL1894"/>
      <c r="ACM1894"/>
      <c r="ACN1894"/>
      <c r="ACO1894"/>
      <c r="ACP1894"/>
      <c r="ACQ1894"/>
      <c r="ACR1894"/>
      <c r="ACS1894"/>
      <c r="ACT1894"/>
      <c r="ACU1894"/>
      <c r="ACV1894"/>
      <c r="ACW1894"/>
      <c r="ACX1894"/>
      <c r="ACY1894"/>
      <c r="ACZ1894"/>
      <c r="ADA1894"/>
      <c r="ADB1894"/>
      <c r="ADC1894"/>
      <c r="ADD1894"/>
      <c r="ADE1894"/>
      <c r="ADF1894"/>
      <c r="ADG1894"/>
      <c r="ADH1894"/>
      <c r="ADI1894"/>
      <c r="ADJ1894"/>
      <c r="ADK1894"/>
      <c r="ADL1894"/>
      <c r="ADM1894"/>
      <c r="ADN1894"/>
      <c r="ADO1894"/>
      <c r="ADP1894"/>
      <c r="ADQ1894"/>
      <c r="ADR1894"/>
      <c r="ADS1894"/>
      <c r="ADT1894"/>
      <c r="ADU1894"/>
      <c r="ADV1894"/>
      <c r="ADW1894"/>
      <c r="ADX1894"/>
      <c r="ADY1894"/>
      <c r="ADZ1894"/>
      <c r="AEA1894"/>
      <c r="AEB1894"/>
      <c r="AEC1894"/>
      <c r="AED1894"/>
      <c r="AEE1894"/>
      <c r="AEF1894"/>
      <c r="AEG1894"/>
      <c r="AEH1894"/>
      <c r="AEI1894"/>
      <c r="AEJ1894"/>
      <c r="AEK1894"/>
      <c r="AEL1894"/>
      <c r="AEM1894"/>
      <c r="AEN1894"/>
      <c r="AEO1894"/>
      <c r="AEP1894"/>
      <c r="AEQ1894"/>
      <c r="AER1894"/>
      <c r="AES1894"/>
      <c r="AET1894"/>
      <c r="AEU1894"/>
      <c r="AEV1894"/>
      <c r="AEW1894"/>
      <c r="AEX1894"/>
      <c r="AEY1894"/>
      <c r="AEZ1894"/>
      <c r="AFA1894"/>
      <c r="AFB1894"/>
      <c r="AFC1894"/>
      <c r="AFD1894"/>
      <c r="AFE1894"/>
      <c r="AFF1894"/>
      <c r="AFG1894"/>
      <c r="AFH1894"/>
      <c r="AFI1894"/>
      <c r="AFJ1894"/>
      <c r="AFK1894"/>
      <c r="AFL1894"/>
      <c r="AFM1894"/>
      <c r="AFN1894"/>
      <c r="AFO1894"/>
      <c r="AFP1894"/>
      <c r="AFQ1894"/>
      <c r="AFR1894"/>
      <c r="AFS1894"/>
      <c r="AFT1894"/>
      <c r="AFU1894"/>
      <c r="AFV1894"/>
      <c r="AFW1894"/>
      <c r="AFX1894"/>
      <c r="AFY1894"/>
      <c r="AFZ1894"/>
      <c r="AGA1894"/>
      <c r="AGB1894"/>
      <c r="AGC1894"/>
      <c r="AGD1894"/>
      <c r="AGE1894"/>
      <c r="AGF1894"/>
      <c r="AGG1894"/>
      <c r="AGH1894"/>
      <c r="AGI1894"/>
      <c r="AGJ1894"/>
      <c r="AGK1894"/>
      <c r="AGL1894"/>
      <c r="AGM1894"/>
      <c r="AGN1894"/>
      <c r="AGO1894"/>
      <c r="AGP1894"/>
      <c r="AGQ1894"/>
      <c r="AGR1894"/>
      <c r="AGS1894"/>
      <c r="AGT1894"/>
      <c r="AGU1894"/>
      <c r="AGV1894"/>
      <c r="AGW1894"/>
      <c r="AGX1894"/>
      <c r="AGY1894"/>
      <c r="AGZ1894"/>
      <c r="AHA1894"/>
      <c r="AHB1894"/>
      <c r="AHC1894"/>
      <c r="AHD1894"/>
      <c r="AHE1894"/>
      <c r="AHF1894"/>
      <c r="AHG1894"/>
      <c r="AHH1894"/>
      <c r="AHI1894"/>
      <c r="AHJ1894"/>
      <c r="AHK1894"/>
      <c r="AHL1894"/>
      <c r="AHM1894"/>
      <c r="AHN1894"/>
      <c r="AHO1894"/>
      <c r="AHP1894"/>
      <c r="AHQ1894"/>
      <c r="AHR1894"/>
      <c r="AHS1894"/>
      <c r="AHT1894"/>
      <c r="AHU1894"/>
      <c r="AHV1894"/>
      <c r="AHW1894"/>
      <c r="AHX1894"/>
      <c r="AHY1894"/>
      <c r="AHZ1894"/>
      <c r="AIA1894"/>
      <c r="AIB1894"/>
      <c r="AIC1894"/>
      <c r="AID1894"/>
      <c r="AIE1894"/>
      <c r="AIF1894"/>
      <c r="AIG1894"/>
      <c r="AIH1894"/>
      <c r="AII1894"/>
      <c r="AIJ1894"/>
      <c r="AIK1894"/>
      <c r="AIL1894"/>
      <c r="AIM1894"/>
      <c r="AIN1894"/>
      <c r="AIO1894"/>
      <c r="AIP1894"/>
      <c r="AIQ1894"/>
      <c r="AIR1894"/>
      <c r="AIS1894"/>
      <c r="AIT1894"/>
      <c r="AIU1894"/>
      <c r="AIV1894"/>
      <c r="AIW1894"/>
      <c r="AIX1894"/>
      <c r="AIY1894"/>
      <c r="AIZ1894"/>
      <c r="AJA1894"/>
      <c r="AJB1894"/>
      <c r="AJC1894"/>
      <c r="AJD1894"/>
      <c r="AJE1894"/>
      <c r="AJF1894"/>
      <c r="AJG1894"/>
      <c r="AJH1894"/>
      <c r="AJI1894"/>
      <c r="AJJ1894"/>
      <c r="AJK1894"/>
      <c r="AJL1894"/>
      <c r="AJM1894"/>
      <c r="AJN1894"/>
      <c r="AJO1894"/>
      <c r="AJP1894"/>
      <c r="AJQ1894"/>
      <c r="AJR1894"/>
      <c r="AJS1894"/>
      <c r="AJT1894"/>
      <c r="AJU1894"/>
      <c r="AJV1894"/>
      <c r="AJW1894"/>
      <c r="AJX1894"/>
      <c r="AJY1894"/>
      <c r="AJZ1894"/>
      <c r="AKA1894"/>
      <c r="AKB1894"/>
      <c r="AKC1894"/>
      <c r="AKD1894"/>
      <c r="AKE1894"/>
      <c r="AKF1894"/>
      <c r="AKG1894"/>
      <c r="AKH1894"/>
      <c r="AKI1894"/>
      <c r="AKJ1894"/>
      <c r="AKK1894"/>
      <c r="AKL1894"/>
      <c r="AKM1894"/>
      <c r="AKN1894"/>
      <c r="AKO1894"/>
      <c r="AKP1894"/>
      <c r="AKQ1894"/>
      <c r="AKR1894"/>
      <c r="AKS1894"/>
      <c r="AKT1894"/>
      <c r="AKU1894"/>
      <c r="AKV1894"/>
      <c r="AKW1894"/>
      <c r="AKX1894"/>
      <c r="AKY1894"/>
      <c r="AKZ1894"/>
      <c r="ALA1894"/>
      <c r="ALB1894"/>
      <c r="ALC1894"/>
      <c r="ALD1894"/>
      <c r="ALE1894"/>
      <c r="ALF1894"/>
      <c r="ALG1894"/>
      <c r="ALH1894"/>
      <c r="ALI1894"/>
      <c r="ALJ1894"/>
      <c r="ALK1894"/>
      <c r="ALL1894"/>
      <c r="ALM1894"/>
      <c r="ALN1894"/>
      <c r="ALO1894"/>
      <c r="ALP1894"/>
      <c r="ALQ1894"/>
      <c r="ALR1894"/>
      <c r="ALS1894"/>
      <c r="ALT1894"/>
      <c r="ALU1894"/>
      <c r="ALV1894"/>
      <c r="ALW1894"/>
      <c r="ALX1894"/>
      <c r="ALY1894"/>
      <c r="ALZ1894"/>
      <c r="AMA1894"/>
      <c r="AMB1894"/>
      <c r="AMC1894"/>
      <c r="AMD1894"/>
      <c r="AME1894"/>
      <c r="AMF1894"/>
      <c r="AMG1894"/>
      <c r="AMH1894"/>
    </row>
  </sheetData>
  <mergeCells count="5">
    <mergeCell ref="H6:I6"/>
    <mergeCell ref="A1:C5"/>
    <mergeCell ref="D1:K3"/>
    <mergeCell ref="D4:K4"/>
    <mergeCell ref="D5:K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C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Research</cp:lastModifiedBy>
  <cp:revision>3</cp:revision>
  <dcterms:created xsi:type="dcterms:W3CDTF">2016-09-05T05:59:46Z</dcterms:created>
  <dcterms:modified xsi:type="dcterms:W3CDTF">2021-01-22T11:08:40Z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